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2" i="1" l="1"/>
  <c r="F59" i="1"/>
  <c r="H82" i="1"/>
  <c r="J82" i="1"/>
  <c r="D82" i="1"/>
  <c r="J59" i="1" l="1"/>
  <c r="J60" i="1" s="1"/>
  <c r="J83" i="1" s="1"/>
  <c r="D59" i="1"/>
  <c r="D60" i="1" s="1"/>
  <c r="D83" i="1" s="1"/>
  <c r="H59" i="1" l="1"/>
  <c r="K60" i="1" s="1"/>
  <c r="C59" i="1"/>
  <c r="F44" i="1" l="1"/>
  <c r="C44" i="1"/>
  <c r="H44" i="1"/>
  <c r="J29" i="1" l="1"/>
  <c r="H29" i="1"/>
  <c r="F29" i="1"/>
  <c r="F45" i="1" s="1"/>
  <c r="F60" i="1" s="1"/>
  <c r="F83" i="1" s="1"/>
  <c r="D29" i="1"/>
  <c r="C29" i="1"/>
  <c r="C45" i="1" s="1"/>
  <c r="C60" i="1" s="1"/>
  <c r="C83" i="1" s="1"/>
  <c r="K29" i="1" l="1"/>
  <c r="H45" i="1"/>
  <c r="H60" i="1" s="1"/>
  <c r="H83" i="1" s="1"/>
  <c r="K83" i="1" s="1"/>
</calcChain>
</file>

<file path=xl/sharedStrings.xml><?xml version="1.0" encoding="utf-8"?>
<sst xmlns="http://schemas.openxmlformats.org/spreadsheetml/2006/main" count="169" uniqueCount="125">
  <si>
    <t>Додаток</t>
  </si>
  <si>
    <t>до наказу Міністерства охорони здоров’я України</t>
  </si>
  <si>
    <t>від 25.07.2017 р. № 848</t>
  </si>
  <si>
    <t>ІНФОРМАЦІЯ</t>
  </si>
  <si>
    <t>ПРО НАДХОДЖЕННЯ І ВИКОРИСТАННЯ БЛАГОДІЙНИХ ПОЖЕРТВ</t>
  </si>
  <si>
    <t>ВІД ФІЗИЧНИХ ТА ЮРИДИЧНИХ ОСІБ</t>
  </si>
  <si>
    <t>Період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</si>
  <si>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</si>
  <si>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</si>
  <si>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Всього отримано благодійних пожертв, 
тис. грн.</t>
  </si>
  <si>
    <t>Використання закладом охорони здоров’я благодійних пожертв, отриманих у грошовій та натуральній (товари і послуги) формі</t>
  </si>
  <si>
    <t>Залишок невикористаних грошових коштів, товарів та послуг на кінець звітного періоду, тис. грн.</t>
  </si>
  <si>
    <t>В грошовій формі, 
тис. грн.</t>
  </si>
  <si>
    <t>В натуральній формі (товари і послуги), тис. грн.</t>
  </si>
  <si>
    <t>Перелік товарів і послуг в натуральній формі</t>
  </si>
  <si>
    <t>Напрямки використання у грошовій формі (стаття витрат)</t>
  </si>
  <si>
    <t>Сума, 
тис. грн.</t>
  </si>
  <si>
    <t>Перелік використаних товарів та послуг у натуральній формі</t>
  </si>
  <si>
    <t>на 01.01.2021р</t>
  </si>
  <si>
    <t>І квартал</t>
  </si>
  <si>
    <t>АТ Укрексімбанк</t>
  </si>
  <si>
    <t>ТОВ МЦФЕР Україна</t>
  </si>
  <si>
    <t>ФОП Семенов В.В.</t>
  </si>
  <si>
    <t>оргскло</t>
  </si>
  <si>
    <t xml:space="preserve">Херсонська дирекція АТ "Укрпошта" </t>
  </si>
  <si>
    <t>конверти, марки</t>
  </si>
  <si>
    <t>ТОВ "ЄВРО ЛІФТ"</t>
  </si>
  <si>
    <t>ТО ліфтів</t>
  </si>
  <si>
    <t>ДП ХНВЦСМС</t>
  </si>
  <si>
    <t>повірка медичих засобів</t>
  </si>
  <si>
    <t>ПП Кавтирев</t>
  </si>
  <si>
    <t>ТО рентген апарата</t>
  </si>
  <si>
    <t>Управління поліції охорони  в Херсонській області</t>
  </si>
  <si>
    <t>послуги охорони</t>
  </si>
  <si>
    <t>ФОП Костилев</t>
  </si>
  <si>
    <t xml:space="preserve"> </t>
  </si>
  <si>
    <t>календарі</t>
  </si>
  <si>
    <t>бланочна продукція</t>
  </si>
  <si>
    <t>ФОП Майєр Ю. І.</t>
  </si>
  <si>
    <t>ТОВ "НРП"</t>
  </si>
  <si>
    <t>утюг</t>
  </si>
  <si>
    <t xml:space="preserve">ТОВ Діском Юкрейн </t>
  </si>
  <si>
    <t>придбання ПММ</t>
  </si>
  <si>
    <t>ТОВ "ІНЖТЕХНОСЕРВІС"</t>
  </si>
  <si>
    <t>ТО системи газопостачання та сигналізації</t>
  </si>
  <si>
    <t xml:space="preserve">КНП "ХОКЛ" ХОР </t>
  </si>
  <si>
    <t>Дослідження лабораторні</t>
  </si>
  <si>
    <t>ФОП Іванов Д. В.</t>
  </si>
  <si>
    <t>Електротовар</t>
  </si>
  <si>
    <t>Всього за І квартал</t>
  </si>
  <si>
    <t>Надійшло благодійних  внесків від фізичних осіб</t>
  </si>
  <si>
    <t>прання білизни</t>
  </si>
  <si>
    <t>обслуговування банківських рахунків</t>
  </si>
  <si>
    <t>підписка   Е-журнал</t>
  </si>
  <si>
    <t>по комунальному некомерційному підприємству  "Херсонський обласний госпіталь ветеранів війни"                                                                                                Херсонської обласної ради  за   2021 рік</t>
  </si>
  <si>
    <t>ТОВ "Діском Юкрейн"</t>
  </si>
  <si>
    <t>бензин, газ</t>
  </si>
  <si>
    <t>ПФ "Джерело"</t>
  </si>
  <si>
    <t>регістратор розрахункових операцій</t>
  </si>
  <si>
    <t xml:space="preserve">НКЦ "Успіх" </t>
  </si>
  <si>
    <t>печатна продукція (журнали)</t>
  </si>
  <si>
    <t>ТОВ "ДІПІ ЕЙР ГАЗ"</t>
  </si>
  <si>
    <t>кисень</t>
  </si>
  <si>
    <t>ХФ ПАТ "Телеком"</t>
  </si>
  <si>
    <t>послуги зв'язку</t>
  </si>
  <si>
    <t>ТОВ "Логрис Про"</t>
  </si>
  <si>
    <t>послуги з технічної підтримки програмного забезпечення</t>
  </si>
  <si>
    <t>ТОВ "КС-ХОСТ"</t>
  </si>
  <si>
    <t>послуги з технічної підтримки сайту</t>
  </si>
  <si>
    <t>ДУ ХОЛЦ МОЗ України</t>
  </si>
  <si>
    <t>ТОВ "Група компанії "Теплотехніка"</t>
  </si>
  <si>
    <t>ремонт існуючого киснепроводу</t>
  </si>
  <si>
    <t>II квартал</t>
  </si>
  <si>
    <t>Всього за IІ квартал</t>
  </si>
  <si>
    <t>РАЗОМ за  1 ПІВРІЧЧЯ</t>
  </si>
  <si>
    <t>випробування газопроводу на герметичність</t>
  </si>
  <si>
    <t>ПВКП "Універсаль"</t>
  </si>
  <si>
    <t>запасні частини</t>
  </si>
  <si>
    <t xml:space="preserve">ФОП Маляренко </t>
  </si>
  <si>
    <t>ремонт автоклава</t>
  </si>
  <si>
    <t>бактерологічні смиви</t>
  </si>
  <si>
    <t>Аптека № 3</t>
  </si>
  <si>
    <t>перекись водню 6%</t>
  </si>
  <si>
    <t>маски, окуляри,захисний одяг, щиток, рукавички, рідина для дезинфекції, бахіли, експрес-тести</t>
  </si>
  <si>
    <t xml:space="preserve">КНП "Обласна лікарня відновного лікування" ХОР </t>
  </si>
  <si>
    <t>Фізична особа Лічний А.М.</t>
  </si>
  <si>
    <t>ролети тканеві</t>
  </si>
  <si>
    <t>ФОП Луньова О.Л.</t>
  </si>
  <si>
    <t>відріз марлевий, бинт н/ст</t>
  </si>
  <si>
    <t>Фізична особа Морозова Т.М.</t>
  </si>
  <si>
    <t>олія соняшникова,дріжджі</t>
  </si>
  <si>
    <t>КНП "Обласна база спецмедпостачання" ХОР</t>
  </si>
  <si>
    <t>експрес-тести</t>
  </si>
  <si>
    <t>IIІ квартал</t>
  </si>
  <si>
    <t>Всього за IІІ квартал</t>
  </si>
  <si>
    <t>РАЗОМ за  9 місяців 2021 року</t>
  </si>
  <si>
    <t>ФОП Фіц</t>
  </si>
  <si>
    <t>придбання господарчих товарів</t>
  </si>
  <si>
    <t xml:space="preserve">ФОП Іванов </t>
  </si>
  <si>
    <t>придбання електротоварів</t>
  </si>
  <si>
    <t>ТОВ Професіонал</t>
  </si>
  <si>
    <t>ТОВ А.ВЕК</t>
  </si>
  <si>
    <t>навчання співробітників з пожежної безпеки</t>
  </si>
  <si>
    <t>навчання співробітників з електробезпеки</t>
  </si>
  <si>
    <t>відрядження співробітників</t>
  </si>
  <si>
    <t>КНП "ХО Госпіталь ВВ" ХОР</t>
  </si>
  <si>
    <t>КНП "ОЛВЛ" ХОР</t>
  </si>
  <si>
    <t>ХОБФ "Мангуст"</t>
  </si>
  <si>
    <t>ТОВ "Херсон Фарма-Опт"</t>
  </si>
  <si>
    <t>ПАТ НВЦ "Борщагівський ХФЗ"</t>
  </si>
  <si>
    <t>ПАТ Дніпровський коксохімзавод"</t>
  </si>
  <si>
    <t>канц.книги,миючий засіб</t>
  </si>
  <si>
    <t>халат мед.однораз</t>
  </si>
  <si>
    <t>інвал.коляска</t>
  </si>
  <si>
    <t>диван,тумбочка,стіллець,тренажер</t>
  </si>
  <si>
    <t>дез.засоби</t>
  </si>
  <si>
    <t>медикам.</t>
  </si>
  <si>
    <t>м'який інв.,тумбочки,інв.кресло,туал.стілець,тренажер</t>
  </si>
  <si>
    <t>пластир,шприці,бинт,памперси</t>
  </si>
  <si>
    <t>кисень рідкий.</t>
  </si>
  <si>
    <t>миючі (мило)</t>
  </si>
  <si>
    <t>Громадська спілка "Всеукраїнська асоціація ветеранів Афганістану та антитерористичної операції"</t>
  </si>
  <si>
    <t>вироби мед. призначення</t>
  </si>
  <si>
    <t>РАЗОМ за  2021 рік</t>
  </si>
  <si>
    <t>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</si>
</sst>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name val="Arial Cyr"/>
      <charset val="204"/>
    </font>
    <font>
      <b/>
      <i/>
      <sz val="13"/>
      <name val="Times New Roman"/>
      <family val="1"/>
      <charset val="204"/>
    </font>
    <font>
      <b/>
      <sz val="13"/>
      <color indexed="6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6">
    <xf numFmtId="0" fontId="0" fillId="0" borderId="0" xfId="0"/>
    <xf numFmtId="0" fontId="6" fillId="0" borderId="2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9" fillId="0" borderId="14" xfId="1" applyFont="1" applyBorder="1" applyAlignment="1">
      <alignment horizontal="center" vertical="center" wrapText="1"/>
    </xf>
    <xf numFmtId="2" fontId="9" fillId="0" borderId="14" xfId="1" applyNumberFormat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2" fontId="9" fillId="2" borderId="15" xfId="1" applyNumberFormat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left" vertical="center" wrapText="1"/>
    </xf>
    <xf numFmtId="0" fontId="9" fillId="0" borderId="18" xfId="1" applyFont="1" applyBorder="1" applyAlignment="1">
      <alignment horizontal="center" vertical="center" wrapText="1"/>
    </xf>
    <xf numFmtId="2" fontId="9" fillId="0" borderId="18" xfId="1" applyNumberFormat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left" vertical="center" wrapText="1"/>
    </xf>
    <xf numFmtId="164" fontId="9" fillId="2" borderId="18" xfId="1" applyNumberFormat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2" fontId="9" fillId="2" borderId="19" xfId="1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165" fontId="9" fillId="3" borderId="18" xfId="1" applyNumberFormat="1" applyFont="1" applyFill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left" vertical="center" wrapText="1"/>
    </xf>
    <xf numFmtId="164" fontId="13" fillId="0" borderId="21" xfId="1" applyNumberFormat="1" applyFont="1" applyBorder="1" applyAlignment="1">
      <alignment horizontal="center" vertical="center" wrapText="1"/>
    </xf>
    <xf numFmtId="164" fontId="13" fillId="0" borderId="10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164" fontId="13" fillId="2" borderId="10" xfId="1" applyNumberFormat="1" applyFont="1" applyFill="1" applyBorder="1" applyAlignment="1">
      <alignment horizontal="center" vertical="center" wrapText="1"/>
    </xf>
    <xf numFmtId="2" fontId="13" fillId="0" borderId="10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wrapText="1"/>
    </xf>
    <xf numFmtId="0" fontId="0" fillId="0" borderId="20" xfId="0" applyBorder="1"/>
    <xf numFmtId="0" fontId="0" fillId="0" borderId="18" xfId="0" applyBorder="1"/>
    <xf numFmtId="0" fontId="15" fillId="0" borderId="20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9" fillId="0" borderId="22" xfId="0" applyFont="1" applyBorder="1"/>
    <xf numFmtId="0" fontId="19" fillId="0" borderId="23" xfId="0" applyFont="1" applyBorder="1"/>
    <xf numFmtId="0" fontId="0" fillId="0" borderId="0" xfId="0" applyBorder="1"/>
    <xf numFmtId="0" fontId="21" fillId="0" borderId="0" xfId="0" applyFont="1" applyBorder="1"/>
    <xf numFmtId="164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21" fillId="0" borderId="10" xfId="0" applyFont="1" applyBorder="1"/>
    <xf numFmtId="16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5" fillId="0" borderId="10" xfId="0" applyFon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5" fontId="18" fillId="0" borderId="20" xfId="0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5" fillId="0" borderId="20" xfId="0" applyFont="1" applyBorder="1" applyAlignment="1">
      <alignment wrapText="1"/>
    </xf>
    <xf numFmtId="0" fontId="11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7" fillId="0" borderId="22" xfId="0" applyFont="1" applyBorder="1"/>
    <xf numFmtId="0" fontId="18" fillId="0" borderId="0" xfId="0" applyFont="1"/>
    <xf numFmtId="0" fontId="15" fillId="3" borderId="26" xfId="0" applyFont="1" applyFill="1" applyBorder="1" applyAlignment="1">
      <alignment vertical="center" wrapText="1"/>
    </xf>
    <xf numFmtId="0" fontId="9" fillId="0" borderId="7" xfId="1" applyFont="1" applyBorder="1" applyAlignment="1">
      <alignment horizontal="center" vertical="center" wrapText="1"/>
    </xf>
    <xf numFmtId="2" fontId="9" fillId="0" borderId="7" xfId="1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left" vertical="center" wrapText="1"/>
    </xf>
    <xf numFmtId="164" fontId="9" fillId="2" borderId="7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2" fontId="9" fillId="2" borderId="27" xfId="1" applyNumberFormat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0" fontId="0" fillId="0" borderId="2" xfId="0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wrapText="1"/>
    </xf>
    <xf numFmtId="0" fontId="6" fillId="3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/>
    <xf numFmtId="0" fontId="7" fillId="3" borderId="6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22" fillId="0" borderId="18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5" fillId="0" borderId="18" xfId="0" applyFont="1" applyBorder="1"/>
    <xf numFmtId="0" fontId="0" fillId="0" borderId="18" xfId="0" applyBorder="1" applyAlignment="1">
      <alignment horizontal="center" vertical="center"/>
    </xf>
    <xf numFmtId="164" fontId="22" fillId="0" borderId="30" xfId="0" applyNumberFormat="1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5" fillId="0" borderId="30" xfId="0" applyFont="1" applyBorder="1"/>
    <xf numFmtId="0" fontId="0" fillId="0" borderId="30" xfId="0" applyBorder="1"/>
    <xf numFmtId="0" fontId="0" fillId="0" borderId="30" xfId="0" applyBorder="1" applyAlignment="1">
      <alignment horizontal="center" vertical="center"/>
    </xf>
    <xf numFmtId="0" fontId="21" fillId="0" borderId="30" xfId="0" applyFont="1" applyBorder="1"/>
    <xf numFmtId="0" fontId="7" fillId="2" borderId="29" xfId="1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wrapText="1"/>
    </xf>
    <xf numFmtId="0" fontId="13" fillId="2" borderId="32" xfId="1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17" fillId="0" borderId="20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 wrapText="1"/>
    </xf>
    <xf numFmtId="0" fontId="17" fillId="0" borderId="30" xfId="0" applyFont="1" applyBorder="1"/>
    <xf numFmtId="0" fontId="27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right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5" fillId="0" borderId="0" xfId="0" applyFont="1" applyAlignment="1"/>
    <xf numFmtId="0" fontId="26" fillId="0" borderId="0" xfId="0" applyFont="1" applyAlignment="1"/>
    <xf numFmtId="0" fontId="7" fillId="3" borderId="28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vertical="center" wrapText="1"/>
    </xf>
    <xf numFmtId="0" fontId="15" fillId="3" borderId="29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workbookViewId="0">
      <selection activeCell="B85" sqref="B85:J88"/>
    </sheetView>
  </sheetViews>
  <sheetFormatPr defaultRowHeight="15" x14ac:dyDescent="0.25"/>
  <cols>
    <col min="1" max="1" width="13.140625" customWidth="1"/>
    <col min="2" max="2" width="31.140625" customWidth="1"/>
    <col min="3" max="3" width="12.28515625" customWidth="1"/>
    <col min="4" max="4" width="10.85546875" customWidth="1"/>
    <col min="5" max="5" width="14.140625" customWidth="1"/>
    <col min="6" max="6" width="10.85546875" customWidth="1"/>
    <col min="7" max="7" width="27.5703125" customWidth="1"/>
    <col min="9" max="9" width="14.140625" customWidth="1"/>
    <col min="11" max="11" width="14.28515625" customWidth="1"/>
  </cols>
  <sheetData>
    <row r="1" spans="1:11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x14ac:dyDescent="0.25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15.75" x14ac:dyDescent="0.25">
      <c r="A4" s="136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15.75" x14ac:dyDescent="0.25">
      <c r="A5" s="136" t="s">
        <v>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x14ac:dyDescent="0.25">
      <c r="A6" s="136" t="s">
        <v>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30.75" customHeight="1" x14ac:dyDescent="0.25">
      <c r="A7" s="141" t="s">
        <v>54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1:11" ht="10.5" customHeight="1" thickBot="1" x14ac:dyDescent="0.3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1" ht="43.5" customHeight="1" x14ac:dyDescent="0.25">
      <c r="A9" s="143" t="s">
        <v>6</v>
      </c>
      <c r="B9" s="145" t="s">
        <v>7</v>
      </c>
      <c r="C9" s="146" t="s">
        <v>8</v>
      </c>
      <c r="D9" s="147"/>
      <c r="E9" s="148"/>
      <c r="F9" s="143" t="s">
        <v>9</v>
      </c>
      <c r="G9" s="146" t="s">
        <v>10</v>
      </c>
      <c r="H9" s="147"/>
      <c r="I9" s="147"/>
      <c r="J9" s="148"/>
      <c r="K9" s="143" t="s">
        <v>11</v>
      </c>
    </row>
    <row r="10" spans="1:11" ht="77.25" customHeight="1" thickBot="1" x14ac:dyDescent="0.3">
      <c r="A10" s="144"/>
      <c r="B10" s="144"/>
      <c r="C10" s="1" t="s">
        <v>12</v>
      </c>
      <c r="D10" s="1" t="s">
        <v>13</v>
      </c>
      <c r="E10" s="1" t="s">
        <v>14</v>
      </c>
      <c r="F10" s="144"/>
      <c r="G10" s="1" t="s">
        <v>15</v>
      </c>
      <c r="H10" s="1" t="s">
        <v>16</v>
      </c>
      <c r="I10" s="1" t="s">
        <v>17</v>
      </c>
      <c r="J10" s="1" t="s">
        <v>16</v>
      </c>
      <c r="K10" s="144"/>
    </row>
    <row r="11" spans="1:11" ht="17.25" customHeight="1" thickBot="1" x14ac:dyDescent="0.3">
      <c r="A11" s="2"/>
      <c r="B11" s="3" t="s">
        <v>18</v>
      </c>
      <c r="C11" s="4"/>
      <c r="D11" s="4"/>
      <c r="E11" s="4"/>
      <c r="F11" s="5"/>
      <c r="G11" s="4"/>
      <c r="H11" s="4"/>
      <c r="I11" s="4"/>
      <c r="J11" s="4"/>
      <c r="K11" s="6">
        <v>0.88</v>
      </c>
    </row>
    <row r="12" spans="1:11" ht="30.75" customHeight="1" x14ac:dyDescent="0.25">
      <c r="A12" s="138" t="s">
        <v>19</v>
      </c>
      <c r="B12" s="7" t="s">
        <v>50</v>
      </c>
      <c r="C12" s="8">
        <v>69.954999999999998</v>
      </c>
      <c r="D12" s="9"/>
      <c r="E12" s="10"/>
      <c r="F12" s="8">
        <v>69.954999999999998</v>
      </c>
      <c r="G12" s="11"/>
      <c r="H12" s="8"/>
      <c r="I12" s="10"/>
      <c r="J12" s="9"/>
      <c r="K12" s="12"/>
    </row>
    <row r="13" spans="1:11" ht="27.75" customHeight="1" x14ac:dyDescent="0.25">
      <c r="A13" s="139"/>
      <c r="B13" s="13" t="s">
        <v>20</v>
      </c>
      <c r="C13" s="14"/>
      <c r="D13" s="15"/>
      <c r="E13" s="16"/>
      <c r="F13" s="17"/>
      <c r="G13" s="59" t="s">
        <v>52</v>
      </c>
      <c r="H13" s="18">
        <v>0.15</v>
      </c>
      <c r="I13" s="16"/>
      <c r="J13" s="15"/>
      <c r="K13" s="19"/>
    </row>
    <row r="14" spans="1:11" ht="18.75" customHeight="1" x14ac:dyDescent="0.25">
      <c r="A14" s="139"/>
      <c r="B14" s="31" t="s">
        <v>21</v>
      </c>
      <c r="C14" s="14"/>
      <c r="D14" s="15"/>
      <c r="E14" s="16"/>
      <c r="F14" s="17"/>
      <c r="G14" s="59" t="s">
        <v>53</v>
      </c>
      <c r="H14" s="20">
        <v>4.1280000000000001</v>
      </c>
      <c r="I14" s="16"/>
      <c r="J14" s="15"/>
      <c r="K14" s="19"/>
    </row>
    <row r="15" spans="1:11" ht="15" customHeight="1" x14ac:dyDescent="0.25">
      <c r="A15" s="139"/>
      <c r="B15" s="32" t="s">
        <v>22</v>
      </c>
      <c r="C15" s="14"/>
      <c r="D15" s="15"/>
      <c r="E15" s="16"/>
      <c r="F15" s="17"/>
      <c r="G15" s="59" t="s">
        <v>23</v>
      </c>
      <c r="H15" s="18">
        <v>0.94699999999999995</v>
      </c>
      <c r="I15" s="16"/>
      <c r="J15" s="15"/>
      <c r="K15" s="19"/>
    </row>
    <row r="16" spans="1:11" ht="31.5" customHeight="1" x14ac:dyDescent="0.25">
      <c r="A16" s="139"/>
      <c r="B16" s="32" t="s">
        <v>24</v>
      </c>
      <c r="C16" s="14"/>
      <c r="D16" s="15"/>
      <c r="E16" s="16"/>
      <c r="F16" s="17"/>
      <c r="G16" s="59" t="s">
        <v>25</v>
      </c>
      <c r="H16" s="18">
        <v>1.1990000000000001</v>
      </c>
      <c r="I16" s="16"/>
      <c r="J16" s="15"/>
      <c r="K16" s="19"/>
    </row>
    <row r="17" spans="1:11" ht="17.25" customHeight="1" x14ac:dyDescent="0.25">
      <c r="A17" s="139"/>
      <c r="B17" s="32" t="s">
        <v>26</v>
      </c>
      <c r="C17" s="14"/>
      <c r="D17" s="15"/>
      <c r="E17" s="16"/>
      <c r="F17" s="17"/>
      <c r="G17" s="59" t="s">
        <v>27</v>
      </c>
      <c r="H17" s="21">
        <v>3.2</v>
      </c>
      <c r="I17" s="16"/>
      <c r="J17" s="15"/>
      <c r="K17" s="19"/>
    </row>
    <row r="18" spans="1:11" ht="19.5" customHeight="1" x14ac:dyDescent="0.25">
      <c r="A18" s="139"/>
      <c r="B18" s="33" t="s">
        <v>28</v>
      </c>
      <c r="C18" s="14"/>
      <c r="D18" s="15"/>
      <c r="E18" s="16"/>
      <c r="F18" s="17"/>
      <c r="G18" s="59" t="s">
        <v>29</v>
      </c>
      <c r="H18" s="18">
        <v>2.972</v>
      </c>
      <c r="I18" s="16"/>
      <c r="J18" s="15"/>
      <c r="K18" s="19"/>
    </row>
    <row r="19" spans="1:11" ht="18" customHeight="1" x14ac:dyDescent="0.25">
      <c r="A19" s="139"/>
      <c r="B19" s="32" t="s">
        <v>30</v>
      </c>
      <c r="C19" s="14"/>
      <c r="D19" s="15"/>
      <c r="E19" s="16"/>
      <c r="F19" s="17"/>
      <c r="G19" s="59" t="s">
        <v>31</v>
      </c>
      <c r="H19" s="18">
        <v>9.6</v>
      </c>
      <c r="I19" s="16"/>
      <c r="J19" s="15"/>
      <c r="K19" s="19"/>
    </row>
    <row r="20" spans="1:11" ht="30" customHeight="1" x14ac:dyDescent="0.25">
      <c r="A20" s="139"/>
      <c r="B20" s="32" t="s">
        <v>32</v>
      </c>
      <c r="C20" s="14"/>
      <c r="D20" s="15"/>
      <c r="E20" s="16"/>
      <c r="F20" s="17"/>
      <c r="G20" s="59" t="s">
        <v>33</v>
      </c>
      <c r="H20" s="18">
        <v>2.0339999999999998</v>
      </c>
      <c r="I20" s="16"/>
      <c r="J20" s="15"/>
      <c r="K20" s="19"/>
    </row>
    <row r="21" spans="1:11" ht="18.75" customHeight="1" x14ac:dyDescent="0.25">
      <c r="A21" s="139"/>
      <c r="B21" s="34" t="s">
        <v>34</v>
      </c>
      <c r="C21" s="14" t="s">
        <v>35</v>
      </c>
      <c r="D21" s="15"/>
      <c r="E21" s="16"/>
      <c r="F21" s="17"/>
      <c r="G21" s="59" t="s">
        <v>36</v>
      </c>
      <c r="H21" s="18">
        <v>2.85</v>
      </c>
      <c r="I21" s="16"/>
      <c r="J21" s="15"/>
      <c r="K21" s="19"/>
    </row>
    <row r="22" spans="1:11" ht="20.25" customHeight="1" x14ac:dyDescent="0.25">
      <c r="A22" s="139"/>
      <c r="B22" s="32" t="s">
        <v>34</v>
      </c>
      <c r="C22" s="14"/>
      <c r="D22" s="15"/>
      <c r="E22" s="16"/>
      <c r="F22" s="17"/>
      <c r="G22" s="59" t="s">
        <v>37</v>
      </c>
      <c r="H22" s="18">
        <v>3.7109999999999999</v>
      </c>
      <c r="I22" s="16"/>
      <c r="J22" s="15"/>
      <c r="K22" s="19"/>
    </row>
    <row r="23" spans="1:11" ht="21" customHeight="1" x14ac:dyDescent="0.25">
      <c r="A23" s="139"/>
      <c r="B23" s="32" t="s">
        <v>38</v>
      </c>
      <c r="C23" s="14"/>
      <c r="D23" s="15"/>
      <c r="E23" s="16"/>
      <c r="F23" s="17"/>
      <c r="G23" s="59" t="s">
        <v>51</v>
      </c>
      <c r="H23" s="18">
        <v>12.27</v>
      </c>
      <c r="I23" s="16"/>
      <c r="J23" s="15"/>
      <c r="K23" s="19"/>
    </row>
    <row r="24" spans="1:11" ht="14.25" customHeight="1" x14ac:dyDescent="0.25">
      <c r="A24" s="139"/>
      <c r="B24" s="33" t="s">
        <v>39</v>
      </c>
      <c r="C24" s="14"/>
      <c r="D24" s="15"/>
      <c r="E24" s="16"/>
      <c r="F24" s="17"/>
      <c r="G24" s="59" t="s">
        <v>40</v>
      </c>
      <c r="H24" s="18">
        <v>1.2989999999999999</v>
      </c>
      <c r="I24" s="16"/>
      <c r="J24" s="15"/>
      <c r="K24" s="19"/>
    </row>
    <row r="25" spans="1:11" ht="16.5" customHeight="1" x14ac:dyDescent="0.25">
      <c r="A25" s="139"/>
      <c r="B25" s="32" t="s">
        <v>41</v>
      </c>
      <c r="C25" s="22"/>
      <c r="D25" s="23"/>
      <c r="E25" s="24"/>
      <c r="F25" s="23"/>
      <c r="G25" s="60" t="s">
        <v>42</v>
      </c>
      <c r="H25" s="18">
        <v>8.9339999999999993</v>
      </c>
      <c r="I25" s="16"/>
      <c r="J25" s="15"/>
      <c r="K25" s="19"/>
    </row>
    <row r="26" spans="1:11" ht="26.25" customHeight="1" x14ac:dyDescent="0.25">
      <c r="A26" s="139"/>
      <c r="B26" s="32" t="s">
        <v>43</v>
      </c>
      <c r="C26" s="14"/>
      <c r="D26" s="15"/>
      <c r="E26" s="16"/>
      <c r="F26" s="17"/>
      <c r="G26" s="61" t="s">
        <v>44</v>
      </c>
      <c r="H26" s="18">
        <v>4.0999999999999996</v>
      </c>
      <c r="I26" s="16"/>
      <c r="J26" s="15"/>
      <c r="K26" s="19"/>
    </row>
    <row r="27" spans="1:11" ht="17.25" customHeight="1" x14ac:dyDescent="0.25">
      <c r="A27" s="139"/>
      <c r="B27" s="33" t="s">
        <v>45</v>
      </c>
      <c r="C27" s="14"/>
      <c r="D27" s="15"/>
      <c r="E27" s="16"/>
      <c r="F27" s="17"/>
      <c r="G27" s="59" t="s">
        <v>46</v>
      </c>
      <c r="H27" s="18">
        <v>2.0489999999999999</v>
      </c>
      <c r="I27" s="16"/>
      <c r="J27" s="15"/>
      <c r="K27" s="19"/>
    </row>
    <row r="28" spans="1:11" ht="17.25" customHeight="1" thickBot="1" x14ac:dyDescent="0.3">
      <c r="A28" s="139"/>
      <c r="B28" s="68" t="s">
        <v>47</v>
      </c>
      <c r="C28" s="69"/>
      <c r="D28" s="70"/>
      <c r="E28" s="71"/>
      <c r="F28" s="72"/>
      <c r="G28" s="73" t="s">
        <v>48</v>
      </c>
      <c r="H28" s="74">
        <v>5.2130000000000001</v>
      </c>
      <c r="I28" s="71"/>
      <c r="J28" s="70"/>
      <c r="K28" s="75"/>
    </row>
    <row r="29" spans="1:11" ht="24.75" customHeight="1" thickBot="1" x14ac:dyDescent="0.3">
      <c r="A29" s="140"/>
      <c r="B29" s="76" t="s">
        <v>49</v>
      </c>
      <c r="C29" s="25">
        <f>SUM(C12:C28)</f>
        <v>69.954999999999998</v>
      </c>
      <c r="D29" s="26">
        <f>SUM(D12:D28)</f>
        <v>0</v>
      </c>
      <c r="E29" s="27"/>
      <c r="F29" s="28">
        <f>SUM(F12:F28)</f>
        <v>69.954999999999998</v>
      </c>
      <c r="G29" s="27"/>
      <c r="H29" s="26">
        <f>SUM(H12:H28)</f>
        <v>64.655999999999992</v>
      </c>
      <c r="I29" s="29"/>
      <c r="J29" s="26">
        <f>SUM(J12:J28)</f>
        <v>0</v>
      </c>
      <c r="K29" s="30">
        <f>K11+F12-H29</f>
        <v>6.179000000000002</v>
      </c>
    </row>
    <row r="30" spans="1:11" ht="35.25" customHeight="1" x14ac:dyDescent="0.25">
      <c r="A30" s="133" t="s">
        <v>72</v>
      </c>
      <c r="B30" s="115" t="s">
        <v>50</v>
      </c>
      <c r="C30" s="41">
        <v>60.921999999999997</v>
      </c>
      <c r="D30" s="41"/>
      <c r="E30" s="41"/>
      <c r="F30" s="41">
        <v>60.921999999999997</v>
      </c>
      <c r="G30" s="36"/>
      <c r="H30" s="36"/>
      <c r="I30" s="36"/>
      <c r="J30" s="36"/>
      <c r="K30" s="36"/>
    </row>
    <row r="31" spans="1:11" ht="30" x14ac:dyDescent="0.25">
      <c r="A31" s="134"/>
      <c r="B31" s="97" t="s">
        <v>20</v>
      </c>
      <c r="C31" s="14"/>
      <c r="D31" s="15"/>
      <c r="E31" s="16"/>
      <c r="F31" s="17"/>
      <c r="G31" s="59" t="s">
        <v>52</v>
      </c>
      <c r="H31" s="18">
        <v>0.15</v>
      </c>
      <c r="I31" s="35"/>
      <c r="J31" s="35"/>
      <c r="K31" s="35"/>
    </row>
    <row r="32" spans="1:11" ht="30" x14ac:dyDescent="0.25">
      <c r="A32" s="134"/>
      <c r="B32" s="116" t="s">
        <v>32</v>
      </c>
      <c r="C32" s="14"/>
      <c r="D32" s="15"/>
      <c r="E32" s="16"/>
      <c r="F32" s="17"/>
      <c r="G32" s="59" t="s">
        <v>33</v>
      </c>
      <c r="H32" s="18">
        <v>2.0339999999999998</v>
      </c>
      <c r="I32" s="35"/>
      <c r="J32" s="35"/>
      <c r="K32" s="35"/>
    </row>
    <row r="33" spans="1:11" ht="30" x14ac:dyDescent="0.25">
      <c r="A33" s="134"/>
      <c r="B33" s="116" t="s">
        <v>43</v>
      </c>
      <c r="C33" s="14"/>
      <c r="D33" s="15"/>
      <c r="E33" s="16"/>
      <c r="F33" s="17"/>
      <c r="G33" s="61" t="s">
        <v>44</v>
      </c>
      <c r="H33" s="18">
        <v>4.0999999999999996</v>
      </c>
      <c r="I33" s="35"/>
      <c r="J33" s="35"/>
      <c r="K33" s="35"/>
    </row>
    <row r="34" spans="1:11" ht="15.75" x14ac:dyDescent="0.25">
      <c r="A34" s="134"/>
      <c r="B34" s="116" t="s">
        <v>38</v>
      </c>
      <c r="C34" s="14"/>
      <c r="D34" s="15"/>
      <c r="E34" s="16"/>
      <c r="F34" s="17"/>
      <c r="G34" s="59" t="s">
        <v>51</v>
      </c>
      <c r="H34" s="18">
        <v>11.023</v>
      </c>
      <c r="I34" s="35"/>
      <c r="J34" s="35"/>
      <c r="K34" s="35"/>
    </row>
    <row r="35" spans="1:11" ht="15.75" x14ac:dyDescent="0.25">
      <c r="A35" s="134"/>
      <c r="B35" s="99" t="s">
        <v>55</v>
      </c>
      <c r="C35" s="35"/>
      <c r="D35" s="35"/>
      <c r="E35" s="35"/>
      <c r="F35" s="35"/>
      <c r="G35" s="39" t="s">
        <v>56</v>
      </c>
      <c r="H35" s="40">
        <v>5.7279999999999998</v>
      </c>
      <c r="I35" s="35"/>
      <c r="J35" s="35"/>
      <c r="K35" s="35"/>
    </row>
    <row r="36" spans="1:11" ht="30" x14ac:dyDescent="0.25">
      <c r="A36" s="134"/>
      <c r="B36" s="98" t="s">
        <v>57</v>
      </c>
      <c r="C36" s="35"/>
      <c r="D36" s="35"/>
      <c r="E36" s="35"/>
      <c r="F36" s="35"/>
      <c r="G36" s="38" t="s">
        <v>58</v>
      </c>
      <c r="H36" s="40">
        <v>7.07</v>
      </c>
      <c r="I36" s="35"/>
      <c r="J36" s="35"/>
      <c r="K36" s="35"/>
    </row>
    <row r="37" spans="1:11" ht="15.75" x14ac:dyDescent="0.25">
      <c r="A37" s="134"/>
      <c r="B37" s="99" t="s">
        <v>59</v>
      </c>
      <c r="C37" s="35"/>
      <c r="D37" s="35"/>
      <c r="E37" s="35"/>
      <c r="F37" s="35"/>
      <c r="G37" s="39" t="s">
        <v>60</v>
      </c>
      <c r="H37" s="40">
        <v>0.28000000000000003</v>
      </c>
      <c r="I37" s="35"/>
      <c r="J37" s="35"/>
      <c r="K37" s="35"/>
    </row>
    <row r="38" spans="1:11" ht="15.75" x14ac:dyDescent="0.25">
      <c r="A38" s="134"/>
      <c r="B38" s="99" t="s">
        <v>61</v>
      </c>
      <c r="C38" s="35"/>
      <c r="D38" s="35"/>
      <c r="E38" s="35"/>
      <c r="F38" s="35"/>
      <c r="G38" s="39" t="s">
        <v>62</v>
      </c>
      <c r="H38" s="40">
        <v>7.1040000000000001</v>
      </c>
      <c r="I38" s="35"/>
      <c r="J38" s="35"/>
      <c r="K38" s="35"/>
    </row>
    <row r="39" spans="1:11" ht="15.75" x14ac:dyDescent="0.25">
      <c r="A39" s="134"/>
      <c r="B39" s="99" t="s">
        <v>63</v>
      </c>
      <c r="C39" s="35"/>
      <c r="D39" s="35"/>
      <c r="E39" s="35"/>
      <c r="F39" s="35"/>
      <c r="G39" s="39" t="s">
        <v>64</v>
      </c>
      <c r="H39" s="40">
        <v>7.56</v>
      </c>
      <c r="I39" s="35"/>
      <c r="J39" s="35"/>
      <c r="K39" s="35"/>
    </row>
    <row r="40" spans="1:11" ht="36" customHeight="1" x14ac:dyDescent="0.25">
      <c r="A40" s="134"/>
      <c r="B40" s="117" t="s">
        <v>65</v>
      </c>
      <c r="C40" s="35"/>
      <c r="D40" s="35"/>
      <c r="E40" s="35"/>
      <c r="F40" s="35"/>
      <c r="G40" s="38" t="s">
        <v>66</v>
      </c>
      <c r="H40" s="40">
        <v>11.8</v>
      </c>
      <c r="I40" s="35"/>
      <c r="J40" s="35"/>
      <c r="K40" s="35"/>
    </row>
    <row r="41" spans="1:11" ht="30" x14ac:dyDescent="0.25">
      <c r="A41" s="134"/>
      <c r="B41" s="117" t="s">
        <v>67</v>
      </c>
      <c r="C41" s="35"/>
      <c r="D41" s="35"/>
      <c r="E41" s="35"/>
      <c r="F41" s="35"/>
      <c r="G41" s="38" t="s">
        <v>68</v>
      </c>
      <c r="H41" s="40">
        <v>0.61</v>
      </c>
      <c r="I41" s="35"/>
      <c r="J41" s="35"/>
      <c r="K41" s="35"/>
    </row>
    <row r="42" spans="1:11" ht="15.75" x14ac:dyDescent="0.25">
      <c r="A42" s="134"/>
      <c r="B42" s="99" t="s">
        <v>69</v>
      </c>
      <c r="C42" s="35"/>
      <c r="D42" s="35"/>
      <c r="E42" s="35"/>
      <c r="F42" s="35"/>
      <c r="G42" s="39" t="s">
        <v>80</v>
      </c>
      <c r="H42" s="40">
        <v>5.6630000000000003</v>
      </c>
      <c r="I42" s="35"/>
      <c r="J42" s="35"/>
      <c r="K42" s="35"/>
    </row>
    <row r="43" spans="1:11" ht="30.75" thickBot="1" x14ac:dyDescent="0.3">
      <c r="A43" s="134"/>
      <c r="B43" s="119" t="s">
        <v>70</v>
      </c>
      <c r="C43" s="35"/>
      <c r="D43" s="35"/>
      <c r="E43" s="35"/>
      <c r="F43" s="35"/>
      <c r="G43" s="38" t="s">
        <v>71</v>
      </c>
      <c r="H43" s="40">
        <v>1.91</v>
      </c>
      <c r="I43" s="35"/>
      <c r="J43" s="35"/>
      <c r="K43" s="35"/>
    </row>
    <row r="44" spans="1:11" ht="24" customHeight="1" thickBot="1" x14ac:dyDescent="0.3">
      <c r="A44" s="135"/>
      <c r="B44" s="120" t="s">
        <v>73</v>
      </c>
      <c r="C44" s="42">
        <f>SUM(C30:C43)</f>
        <v>60.921999999999997</v>
      </c>
      <c r="D44" s="42"/>
      <c r="E44" s="42"/>
      <c r="F44" s="42">
        <f>SUM(F30:F43)</f>
        <v>60.921999999999997</v>
      </c>
      <c r="G44" s="43"/>
      <c r="H44" s="42">
        <f>SUM(H31:H43)</f>
        <v>65.031999999999996</v>
      </c>
      <c r="I44" s="43"/>
      <c r="J44" s="43"/>
      <c r="K44" s="44"/>
    </row>
    <row r="45" spans="1:11" ht="20.25" customHeight="1" thickBot="1" x14ac:dyDescent="0.3">
      <c r="A45" s="51"/>
      <c r="B45" s="52" t="s">
        <v>74</v>
      </c>
      <c r="C45" s="53">
        <f>C29+C44</f>
        <v>130.87700000000001</v>
      </c>
      <c r="D45" s="54"/>
      <c r="E45" s="54"/>
      <c r="F45" s="53">
        <f>F29+F44</f>
        <v>130.87700000000001</v>
      </c>
      <c r="G45" s="55"/>
      <c r="H45" s="53">
        <f>H29+H44</f>
        <v>129.68799999999999</v>
      </c>
      <c r="I45" s="56"/>
      <c r="J45" s="56"/>
      <c r="K45" s="57">
        <v>2.069</v>
      </c>
    </row>
    <row r="46" spans="1:11" ht="30" customHeight="1" x14ac:dyDescent="0.25">
      <c r="A46" s="133" t="s">
        <v>93</v>
      </c>
      <c r="B46" s="115" t="s">
        <v>50</v>
      </c>
      <c r="C46" s="41">
        <v>4.9550000000000001</v>
      </c>
      <c r="D46" s="41"/>
      <c r="E46" s="41"/>
      <c r="F46" s="121">
        <v>4.9550000000000001</v>
      </c>
      <c r="G46" s="36"/>
      <c r="H46" s="36"/>
      <c r="I46" s="36"/>
      <c r="J46" s="36"/>
      <c r="K46" s="36"/>
    </row>
    <row r="47" spans="1:11" ht="23.25" customHeight="1" x14ac:dyDescent="0.25">
      <c r="A47" s="134"/>
      <c r="B47" s="97" t="s">
        <v>20</v>
      </c>
      <c r="C47" s="14"/>
      <c r="D47" s="15"/>
      <c r="E47" s="16"/>
      <c r="F47" s="17"/>
      <c r="G47" s="59" t="s">
        <v>52</v>
      </c>
      <c r="H47" s="18">
        <v>0.15</v>
      </c>
      <c r="I47" s="35"/>
      <c r="J47" s="35"/>
      <c r="K47" s="35"/>
    </row>
    <row r="48" spans="1:11" ht="27.75" customHeight="1" x14ac:dyDescent="0.25">
      <c r="A48" s="134"/>
      <c r="B48" s="116" t="s">
        <v>43</v>
      </c>
      <c r="C48" s="14"/>
      <c r="D48" s="15"/>
      <c r="E48" s="16"/>
      <c r="F48" s="17"/>
      <c r="G48" s="61" t="s">
        <v>75</v>
      </c>
      <c r="H48" s="18">
        <v>0.57999999999999996</v>
      </c>
      <c r="I48" s="35"/>
      <c r="J48" s="35"/>
      <c r="K48" s="35"/>
    </row>
    <row r="49" spans="1:11" ht="20.25" customHeight="1" x14ac:dyDescent="0.25">
      <c r="A49" s="134"/>
      <c r="B49" s="116" t="s">
        <v>38</v>
      </c>
      <c r="C49" s="14"/>
      <c r="D49" s="15"/>
      <c r="E49" s="16"/>
      <c r="F49" s="17"/>
      <c r="G49" s="59" t="s">
        <v>51</v>
      </c>
      <c r="H49" s="18">
        <v>0.78</v>
      </c>
      <c r="I49" s="35"/>
      <c r="J49" s="35"/>
      <c r="K49" s="35"/>
    </row>
    <row r="50" spans="1:11" ht="20.25" customHeight="1" x14ac:dyDescent="0.25">
      <c r="A50" s="134"/>
      <c r="B50" s="117" t="s">
        <v>76</v>
      </c>
      <c r="C50" s="35"/>
      <c r="D50" s="35"/>
      <c r="E50" s="35"/>
      <c r="F50" s="35"/>
      <c r="G50" s="39" t="s">
        <v>77</v>
      </c>
      <c r="H50" s="40">
        <v>0.6</v>
      </c>
      <c r="I50" s="35"/>
      <c r="J50" s="35"/>
      <c r="K50" s="35"/>
    </row>
    <row r="51" spans="1:11" ht="28.5" customHeight="1" x14ac:dyDescent="0.25">
      <c r="A51" s="134"/>
      <c r="B51" s="98" t="s">
        <v>57</v>
      </c>
      <c r="C51" s="35"/>
      <c r="D51" s="35"/>
      <c r="E51" s="35"/>
      <c r="F51" s="35"/>
      <c r="G51" s="38" t="s">
        <v>58</v>
      </c>
      <c r="H51" s="40">
        <v>0.34200000000000003</v>
      </c>
      <c r="I51" s="35"/>
      <c r="J51" s="35"/>
      <c r="K51" s="35"/>
    </row>
    <row r="52" spans="1:11" ht="24.75" customHeight="1" x14ac:dyDescent="0.25">
      <c r="A52" s="134"/>
      <c r="B52" s="117" t="s">
        <v>78</v>
      </c>
      <c r="C52" s="35"/>
      <c r="D52" s="35"/>
      <c r="E52" s="35"/>
      <c r="F52" s="35"/>
      <c r="G52" s="39" t="s">
        <v>79</v>
      </c>
      <c r="H52" s="58">
        <v>2</v>
      </c>
      <c r="I52" s="35"/>
      <c r="J52" s="35"/>
      <c r="K52" s="35"/>
    </row>
    <row r="53" spans="1:11" ht="20.25" customHeight="1" x14ac:dyDescent="0.25">
      <c r="A53" s="134"/>
      <c r="B53" s="99" t="s">
        <v>81</v>
      </c>
      <c r="C53" s="35"/>
      <c r="D53" s="35"/>
      <c r="E53" s="35"/>
      <c r="F53" s="35"/>
      <c r="G53" s="39" t="s">
        <v>82</v>
      </c>
      <c r="H53" s="40">
        <v>1.137</v>
      </c>
      <c r="I53" s="35"/>
      <c r="J53" s="35"/>
      <c r="K53" s="35"/>
    </row>
    <row r="54" spans="1:11" ht="111.75" customHeight="1" x14ac:dyDescent="0.25">
      <c r="A54" s="134"/>
      <c r="B54" s="118" t="s">
        <v>84</v>
      </c>
      <c r="C54" s="35"/>
      <c r="D54" s="40">
        <v>96.087999999999994</v>
      </c>
      <c r="E54" s="64" t="s">
        <v>83</v>
      </c>
      <c r="F54" s="122">
        <v>96.087999999999994</v>
      </c>
      <c r="G54" s="39"/>
      <c r="H54" s="40"/>
      <c r="I54" s="64" t="s">
        <v>83</v>
      </c>
      <c r="J54" s="40">
        <v>96.087999999999994</v>
      </c>
      <c r="K54" s="35"/>
    </row>
    <row r="55" spans="1:11" ht="30.75" customHeight="1" x14ac:dyDescent="0.25">
      <c r="A55" s="134"/>
      <c r="B55" s="98" t="s">
        <v>85</v>
      </c>
      <c r="C55" s="35"/>
      <c r="D55" s="40">
        <v>0.5</v>
      </c>
      <c r="E55" s="65" t="s">
        <v>86</v>
      </c>
      <c r="F55" s="122">
        <v>0.5</v>
      </c>
      <c r="G55" s="39"/>
      <c r="H55" s="40"/>
      <c r="I55" s="65" t="s">
        <v>86</v>
      </c>
      <c r="J55" s="40">
        <v>0.5</v>
      </c>
      <c r="K55" s="35"/>
    </row>
    <row r="56" spans="1:11" ht="48" customHeight="1" x14ac:dyDescent="0.25">
      <c r="A56" s="134"/>
      <c r="B56" s="98" t="s">
        <v>87</v>
      </c>
      <c r="C56" s="39"/>
      <c r="D56" s="39">
        <v>1.49</v>
      </c>
      <c r="E56" s="38" t="s">
        <v>88</v>
      </c>
      <c r="F56" s="123">
        <v>1.49</v>
      </c>
      <c r="G56" s="39"/>
      <c r="H56" s="40"/>
      <c r="I56" s="38" t="s">
        <v>88</v>
      </c>
      <c r="J56" s="39">
        <v>1.49</v>
      </c>
      <c r="K56" s="39"/>
    </row>
    <row r="57" spans="1:11" ht="45" customHeight="1" x14ac:dyDescent="0.25">
      <c r="A57" s="134"/>
      <c r="B57" s="98" t="s">
        <v>89</v>
      </c>
      <c r="C57" s="37"/>
      <c r="D57" s="39">
        <v>0.55900000000000005</v>
      </c>
      <c r="E57" s="38" t="s">
        <v>90</v>
      </c>
      <c r="F57" s="123">
        <v>0.55900000000000005</v>
      </c>
      <c r="G57" s="39"/>
      <c r="H57" s="40"/>
      <c r="I57" s="38" t="s">
        <v>90</v>
      </c>
      <c r="J57" s="39">
        <v>0.55900000000000005</v>
      </c>
      <c r="K57" s="37"/>
    </row>
    <row r="58" spans="1:11" ht="33.75" customHeight="1" thickBot="1" x14ac:dyDescent="0.3">
      <c r="A58" s="134"/>
      <c r="B58" s="119" t="s">
        <v>91</v>
      </c>
      <c r="C58" s="35"/>
      <c r="D58" s="39">
        <v>23.146000000000001</v>
      </c>
      <c r="E58" s="38" t="s">
        <v>92</v>
      </c>
      <c r="F58" s="123">
        <v>23.146000000000001</v>
      </c>
      <c r="G58" s="39"/>
      <c r="H58" s="40"/>
      <c r="I58" s="38" t="s">
        <v>92</v>
      </c>
      <c r="J58" s="39">
        <v>23.146000000000001</v>
      </c>
      <c r="K58" s="37"/>
    </row>
    <row r="59" spans="1:11" ht="20.25" customHeight="1" thickBot="1" x14ac:dyDescent="0.3">
      <c r="A59" s="135"/>
      <c r="B59" s="120" t="s">
        <v>94</v>
      </c>
      <c r="C59" s="42">
        <f>SUM(C46:C53)</f>
        <v>4.9550000000000001</v>
      </c>
      <c r="D59" s="42">
        <f>SUM(D54:D58)</f>
        <v>121.78299999999999</v>
      </c>
      <c r="E59" s="42"/>
      <c r="F59" s="42">
        <f>SUM(F46:F58)</f>
        <v>126.73799999999999</v>
      </c>
      <c r="G59" s="43"/>
      <c r="H59" s="42">
        <f>SUM(H47:H53)</f>
        <v>5.5890000000000004</v>
      </c>
      <c r="I59" s="43"/>
      <c r="J59" s="66">
        <f>SUM(J54:J58)</f>
        <v>121.78299999999999</v>
      </c>
      <c r="K59" s="62"/>
    </row>
    <row r="60" spans="1:11" ht="20.25" customHeight="1" thickBot="1" x14ac:dyDescent="0.3">
      <c r="A60" s="112"/>
      <c r="B60" s="114" t="s">
        <v>95</v>
      </c>
      <c r="C60" s="108">
        <f>C45+C59</f>
        <v>135.83200000000002</v>
      </c>
      <c r="D60" s="108">
        <f>D45+D59</f>
        <v>121.78299999999999</v>
      </c>
      <c r="E60" s="110"/>
      <c r="F60" s="108">
        <f>F45+F59</f>
        <v>257.61500000000001</v>
      </c>
      <c r="G60" s="111"/>
      <c r="H60" s="108">
        <f>H45+H59</f>
        <v>135.27699999999999</v>
      </c>
      <c r="I60" s="112"/>
      <c r="J60" s="108">
        <f>J45+J59</f>
        <v>121.78299999999999</v>
      </c>
      <c r="K60" s="113">
        <f>K45+C46-H59</f>
        <v>1.4349999999999996</v>
      </c>
    </row>
    <row r="61" spans="1:11" ht="35.25" customHeight="1" x14ac:dyDescent="0.25">
      <c r="A61" s="130" t="s">
        <v>124</v>
      </c>
      <c r="B61" s="115" t="s">
        <v>50</v>
      </c>
      <c r="C61" s="104">
        <v>6.7750000000000004</v>
      </c>
      <c r="D61" s="104"/>
      <c r="E61" s="105"/>
      <c r="F61" s="104">
        <v>6.7750000000000004</v>
      </c>
      <c r="G61" s="106"/>
      <c r="H61" s="104"/>
      <c r="I61" s="36"/>
      <c r="J61" s="104"/>
      <c r="K61" s="107"/>
    </row>
    <row r="62" spans="1:11" ht="27.75" customHeight="1" x14ac:dyDescent="0.25">
      <c r="A62" s="131"/>
      <c r="B62" s="97" t="s">
        <v>20</v>
      </c>
      <c r="C62" s="77"/>
      <c r="D62" s="77"/>
      <c r="E62" s="78"/>
      <c r="F62" s="77"/>
      <c r="G62" s="60" t="s">
        <v>52</v>
      </c>
      <c r="H62" s="80">
        <v>0.15</v>
      </c>
      <c r="I62" s="35"/>
      <c r="J62" s="77"/>
      <c r="K62" s="79"/>
    </row>
    <row r="63" spans="1:11" ht="27.75" customHeight="1" x14ac:dyDescent="0.25">
      <c r="A63" s="131"/>
      <c r="B63" s="98" t="s">
        <v>57</v>
      </c>
      <c r="C63" s="35"/>
      <c r="D63" s="35"/>
      <c r="E63" s="35"/>
      <c r="F63" s="35"/>
      <c r="G63" s="38" t="s">
        <v>58</v>
      </c>
      <c r="H63" s="40">
        <v>0.90300000000000002</v>
      </c>
      <c r="I63" s="35"/>
      <c r="J63" s="77"/>
      <c r="K63" s="79"/>
    </row>
    <row r="64" spans="1:11" ht="30" customHeight="1" x14ac:dyDescent="0.25">
      <c r="A64" s="131"/>
      <c r="B64" s="98" t="s">
        <v>96</v>
      </c>
      <c r="C64" s="77"/>
      <c r="D64" s="77"/>
      <c r="E64" s="78"/>
      <c r="F64" s="77"/>
      <c r="G64" s="63" t="s">
        <v>97</v>
      </c>
      <c r="H64" s="81">
        <v>0.161</v>
      </c>
      <c r="I64" s="35"/>
      <c r="J64" s="77"/>
      <c r="K64" s="79"/>
    </row>
    <row r="65" spans="1:11" ht="20.25" customHeight="1" x14ac:dyDescent="0.25">
      <c r="A65" s="131"/>
      <c r="B65" s="99" t="s">
        <v>98</v>
      </c>
      <c r="C65" s="77"/>
      <c r="D65" s="77"/>
      <c r="E65" s="78"/>
      <c r="F65" s="77"/>
      <c r="G65" s="37" t="s">
        <v>99</v>
      </c>
      <c r="H65" s="81">
        <v>3.2789999999999999</v>
      </c>
      <c r="I65" s="35"/>
      <c r="J65" s="77"/>
      <c r="K65" s="79"/>
    </row>
    <row r="66" spans="1:11" ht="20.25" customHeight="1" x14ac:dyDescent="0.25">
      <c r="A66" s="131"/>
      <c r="B66" s="99" t="s">
        <v>100</v>
      </c>
      <c r="C66" s="77"/>
      <c r="D66" s="77"/>
      <c r="E66" s="78"/>
      <c r="F66" s="77"/>
      <c r="G66" s="37"/>
      <c r="H66" s="81">
        <v>0.35</v>
      </c>
      <c r="I66" s="35"/>
      <c r="J66" s="77"/>
      <c r="K66" s="79"/>
    </row>
    <row r="67" spans="1:11" ht="30" customHeight="1" x14ac:dyDescent="0.25">
      <c r="A67" s="131"/>
      <c r="B67" s="99" t="s">
        <v>101</v>
      </c>
      <c r="C67" s="77"/>
      <c r="D67" s="77"/>
      <c r="E67" s="78"/>
      <c r="F67" s="77"/>
      <c r="G67" s="63" t="s">
        <v>102</v>
      </c>
      <c r="H67" s="81">
        <v>0.3</v>
      </c>
      <c r="I67" s="35"/>
      <c r="J67" s="77"/>
      <c r="K67" s="79"/>
    </row>
    <row r="68" spans="1:11" ht="27" customHeight="1" x14ac:dyDescent="0.25">
      <c r="A68" s="131"/>
      <c r="B68" s="99" t="s">
        <v>59</v>
      </c>
      <c r="C68" s="77"/>
      <c r="D68" s="77"/>
      <c r="E68" s="78"/>
      <c r="F68" s="77"/>
      <c r="G68" s="63" t="s">
        <v>103</v>
      </c>
      <c r="H68" s="81">
        <v>0.72</v>
      </c>
      <c r="I68" s="35"/>
      <c r="J68" s="77"/>
      <c r="K68" s="79"/>
    </row>
    <row r="69" spans="1:11" ht="20.25" customHeight="1" x14ac:dyDescent="0.25">
      <c r="A69" s="131"/>
      <c r="B69" s="99" t="s">
        <v>105</v>
      </c>
      <c r="C69" s="77"/>
      <c r="D69" s="77"/>
      <c r="E69" s="78"/>
      <c r="F69" s="77"/>
      <c r="G69" s="37" t="s">
        <v>104</v>
      </c>
      <c r="H69" s="81">
        <v>0.3</v>
      </c>
      <c r="I69" s="35"/>
      <c r="J69" s="77"/>
      <c r="K69" s="79"/>
    </row>
    <row r="70" spans="1:11" ht="20.25" customHeight="1" x14ac:dyDescent="0.25">
      <c r="A70" s="131"/>
      <c r="B70" s="100" t="s">
        <v>106</v>
      </c>
      <c r="C70" s="77"/>
      <c r="D70" s="81">
        <v>130.69800000000001</v>
      </c>
      <c r="E70" s="90" t="s">
        <v>92</v>
      </c>
      <c r="F70" s="125">
        <v>130.69800000000001</v>
      </c>
      <c r="G70" s="37"/>
      <c r="H70" s="77"/>
      <c r="I70" s="92" t="s">
        <v>92</v>
      </c>
      <c r="J70" s="81">
        <v>130.69800000000001</v>
      </c>
      <c r="K70" s="79"/>
    </row>
    <row r="71" spans="1:11" ht="24.75" customHeight="1" x14ac:dyDescent="0.25">
      <c r="A71" s="131"/>
      <c r="B71" s="151" t="s">
        <v>107</v>
      </c>
      <c r="C71" s="77"/>
      <c r="D71" s="81">
        <v>3.2410000000000001</v>
      </c>
      <c r="E71" s="91" t="s">
        <v>122</v>
      </c>
      <c r="F71" s="125">
        <v>3.2410000000000001</v>
      </c>
      <c r="G71" s="37"/>
      <c r="H71" s="77"/>
      <c r="I71" s="93" t="s">
        <v>122</v>
      </c>
      <c r="J71" s="81">
        <v>3.2410000000000001</v>
      </c>
      <c r="K71" s="79"/>
    </row>
    <row r="72" spans="1:11" ht="26.25" customHeight="1" x14ac:dyDescent="0.25">
      <c r="A72" s="131"/>
      <c r="B72" s="152"/>
      <c r="C72" s="77"/>
      <c r="D72" s="81">
        <v>3.93</v>
      </c>
      <c r="E72" s="91" t="s">
        <v>111</v>
      </c>
      <c r="F72" s="125">
        <v>3.93</v>
      </c>
      <c r="G72" s="37"/>
      <c r="H72" s="77"/>
      <c r="I72" s="93" t="s">
        <v>111</v>
      </c>
      <c r="J72" s="81">
        <v>3.93</v>
      </c>
      <c r="K72" s="79"/>
    </row>
    <row r="73" spans="1:11" ht="26.25" customHeight="1" x14ac:dyDescent="0.25">
      <c r="A73" s="131"/>
      <c r="B73" s="152"/>
      <c r="C73" s="77"/>
      <c r="D73" s="81">
        <v>11.25</v>
      </c>
      <c r="E73" s="91" t="s">
        <v>112</v>
      </c>
      <c r="F73" s="125">
        <v>11.25</v>
      </c>
      <c r="G73" s="37"/>
      <c r="H73" s="77"/>
      <c r="I73" s="93" t="s">
        <v>112</v>
      </c>
      <c r="J73" s="81">
        <v>11.25</v>
      </c>
      <c r="K73" s="79"/>
    </row>
    <row r="74" spans="1:11" ht="20.25" customHeight="1" x14ac:dyDescent="0.25">
      <c r="A74" s="131"/>
      <c r="B74" s="152"/>
      <c r="C74" s="77"/>
      <c r="D74" s="81">
        <v>0.35</v>
      </c>
      <c r="E74" s="87" t="s">
        <v>113</v>
      </c>
      <c r="F74" s="125">
        <v>0.35</v>
      </c>
      <c r="G74" s="37"/>
      <c r="H74" s="77"/>
      <c r="I74" s="94" t="s">
        <v>113</v>
      </c>
      <c r="J74" s="81">
        <v>0.35</v>
      </c>
      <c r="K74" s="79"/>
    </row>
    <row r="75" spans="1:11" ht="38.25" customHeight="1" x14ac:dyDescent="0.25">
      <c r="A75" s="131"/>
      <c r="B75" s="153"/>
      <c r="C75" s="77"/>
      <c r="D75" s="81">
        <v>0.33</v>
      </c>
      <c r="E75" s="91" t="s">
        <v>114</v>
      </c>
      <c r="F75" s="125">
        <v>0.33</v>
      </c>
      <c r="G75" s="37"/>
      <c r="H75" s="77"/>
      <c r="I75" s="93" t="s">
        <v>114</v>
      </c>
      <c r="J75" s="81">
        <v>0.33</v>
      </c>
      <c r="K75" s="79"/>
    </row>
    <row r="76" spans="1:11" ht="20.25" customHeight="1" x14ac:dyDescent="0.25">
      <c r="A76" s="131"/>
      <c r="B76" s="151" t="s">
        <v>108</v>
      </c>
      <c r="C76" s="77"/>
      <c r="D76" s="81">
        <v>2.0070000000000001</v>
      </c>
      <c r="E76" s="87" t="s">
        <v>115</v>
      </c>
      <c r="F76" s="125">
        <v>2.0070000000000001</v>
      </c>
      <c r="G76" s="37"/>
      <c r="H76" s="77"/>
      <c r="I76" s="94" t="s">
        <v>115</v>
      </c>
      <c r="J76" s="81">
        <v>2.0070000000000001</v>
      </c>
      <c r="K76" s="79"/>
    </row>
    <row r="77" spans="1:11" ht="20.25" customHeight="1" x14ac:dyDescent="0.25">
      <c r="A77" s="131"/>
      <c r="B77" s="153"/>
      <c r="C77" s="77"/>
      <c r="D77" s="81">
        <v>1.903</v>
      </c>
      <c r="E77" s="87" t="s">
        <v>120</v>
      </c>
      <c r="F77" s="125">
        <v>1.903</v>
      </c>
      <c r="G77" s="37"/>
      <c r="H77" s="77"/>
      <c r="I77" s="94" t="s">
        <v>120</v>
      </c>
      <c r="J77" s="81">
        <v>1.903</v>
      </c>
      <c r="K77" s="79"/>
    </row>
    <row r="78" spans="1:11" ht="20.25" customHeight="1" x14ac:dyDescent="0.25">
      <c r="A78" s="131"/>
      <c r="B78" s="101" t="s">
        <v>109</v>
      </c>
      <c r="C78" s="83"/>
      <c r="D78" s="86">
        <v>4.9749999999999996</v>
      </c>
      <c r="E78" s="88" t="s">
        <v>116</v>
      </c>
      <c r="F78" s="126">
        <v>4.9749999999999996</v>
      </c>
      <c r="G78" s="84"/>
      <c r="H78" s="83"/>
      <c r="I78" s="95" t="s">
        <v>116</v>
      </c>
      <c r="J78" s="86">
        <v>4.9749999999999996</v>
      </c>
      <c r="K78" s="85"/>
    </row>
    <row r="79" spans="1:11" ht="59.25" customHeight="1" x14ac:dyDescent="0.25">
      <c r="A79" s="131"/>
      <c r="B79" s="154" t="s">
        <v>121</v>
      </c>
      <c r="C79" s="77"/>
      <c r="D79" s="81">
        <v>0.6</v>
      </c>
      <c r="E79" s="89" t="s">
        <v>117</v>
      </c>
      <c r="F79" s="125">
        <v>0.6</v>
      </c>
      <c r="G79" s="37"/>
      <c r="H79" s="77"/>
      <c r="I79" s="96" t="s">
        <v>117</v>
      </c>
      <c r="J79" s="81">
        <v>0.6</v>
      </c>
      <c r="K79" s="82"/>
    </row>
    <row r="80" spans="1:11" ht="31.5" customHeight="1" x14ac:dyDescent="0.25">
      <c r="A80" s="131"/>
      <c r="B80" s="155"/>
      <c r="C80" s="77"/>
      <c r="D80" s="81">
        <v>0.746</v>
      </c>
      <c r="E80" s="89" t="s">
        <v>118</v>
      </c>
      <c r="F80" s="125">
        <v>0.746</v>
      </c>
      <c r="G80" s="37"/>
      <c r="H80" s="77"/>
      <c r="I80" s="96" t="s">
        <v>118</v>
      </c>
      <c r="J80" s="81">
        <v>0.746</v>
      </c>
      <c r="K80" s="79"/>
    </row>
    <row r="81" spans="1:11" ht="28.5" customHeight="1" thickBot="1" x14ac:dyDescent="0.3">
      <c r="A81" s="131"/>
      <c r="B81" s="101" t="s">
        <v>110</v>
      </c>
      <c r="C81" s="83"/>
      <c r="D81" s="86">
        <v>177.48</v>
      </c>
      <c r="E81" s="102" t="s">
        <v>119</v>
      </c>
      <c r="F81" s="126">
        <v>177.48</v>
      </c>
      <c r="G81" s="84"/>
      <c r="H81" s="83"/>
      <c r="I81" s="103" t="s">
        <v>119</v>
      </c>
      <c r="J81" s="86">
        <v>177.48</v>
      </c>
      <c r="K81" s="85"/>
    </row>
    <row r="82" spans="1:11" ht="20.25" customHeight="1" thickBot="1" x14ac:dyDescent="0.3">
      <c r="A82" s="132"/>
      <c r="B82" s="127" t="s">
        <v>94</v>
      </c>
      <c r="C82" s="108">
        <v>6.7750000000000004</v>
      </c>
      <c r="D82" s="109">
        <f>SUM(D70:D81)</f>
        <v>337.51</v>
      </c>
      <c r="E82" s="110"/>
      <c r="F82" s="109">
        <f>SUM(F61:F81)</f>
        <v>344.28500000000003</v>
      </c>
      <c r="G82" s="111"/>
      <c r="H82" s="109">
        <f>SUM(H62:H81)</f>
        <v>6.1629999999999994</v>
      </c>
      <c r="I82" s="112"/>
      <c r="J82" s="109">
        <f>SUM(J70:J81)</f>
        <v>337.51</v>
      </c>
      <c r="K82" s="113"/>
    </row>
    <row r="83" spans="1:11" ht="20.25" customHeight="1" thickBot="1" x14ac:dyDescent="0.3">
      <c r="A83" s="112"/>
      <c r="B83" s="128" t="s">
        <v>123</v>
      </c>
      <c r="C83" s="108">
        <f>C60+C82</f>
        <v>142.60700000000003</v>
      </c>
      <c r="D83" s="108">
        <f>D60+D82</f>
        <v>459.29300000000001</v>
      </c>
      <c r="E83" s="110"/>
      <c r="F83" s="108">
        <f>F60+F82</f>
        <v>601.90000000000009</v>
      </c>
      <c r="G83" s="111"/>
      <c r="H83" s="108">
        <f>H60+H82</f>
        <v>141.44</v>
      </c>
      <c r="I83" s="112"/>
      <c r="J83" s="108">
        <f>J60+J82</f>
        <v>459.29300000000001</v>
      </c>
      <c r="K83" s="124">
        <f>K11+F83-J83-H83</f>
        <v>2.0470000000000823</v>
      </c>
    </row>
    <row r="84" spans="1:11" ht="20.25" customHeight="1" x14ac:dyDescent="0.25">
      <c r="A84" s="45"/>
      <c r="B84" s="46"/>
      <c r="C84" s="47"/>
      <c r="D84" s="47"/>
      <c r="E84" s="48"/>
      <c r="F84" s="47"/>
      <c r="G84" s="49"/>
      <c r="H84" s="47"/>
      <c r="I84" s="45"/>
      <c r="J84" s="47"/>
      <c r="K84" s="50"/>
    </row>
    <row r="85" spans="1:11" ht="20.25" customHeight="1" x14ac:dyDescent="0.25">
      <c r="A85" s="45"/>
      <c r="B85" s="67"/>
      <c r="C85" s="149"/>
      <c r="D85" s="150"/>
      <c r="E85" s="150"/>
      <c r="F85" s="150"/>
      <c r="G85" s="67"/>
      <c r="H85" s="67"/>
      <c r="I85" s="67"/>
      <c r="J85" s="67"/>
      <c r="K85" s="50"/>
    </row>
    <row r="86" spans="1:11" ht="20.25" customHeight="1" x14ac:dyDescent="0.25">
      <c r="A86" s="45"/>
      <c r="B86" s="67"/>
      <c r="C86" s="67"/>
      <c r="D86" s="67"/>
      <c r="E86" s="129"/>
      <c r="F86" s="67"/>
      <c r="G86" s="67"/>
      <c r="H86" s="67"/>
      <c r="I86" s="67"/>
      <c r="J86" s="67"/>
      <c r="K86" s="50"/>
    </row>
    <row r="87" spans="1:11" ht="20.25" customHeight="1" x14ac:dyDescent="0.25">
      <c r="A87" s="45"/>
      <c r="B87" s="67"/>
      <c r="C87" s="149"/>
      <c r="D87" s="150"/>
      <c r="E87" s="150"/>
      <c r="F87" s="150"/>
      <c r="G87" s="67"/>
      <c r="H87" s="67"/>
      <c r="I87" s="67"/>
      <c r="J87" s="67"/>
      <c r="K87" s="50"/>
    </row>
    <row r="88" spans="1:11" ht="20.25" customHeight="1" x14ac:dyDescent="0.25">
      <c r="A88" s="45"/>
      <c r="B88" s="46"/>
      <c r="C88" s="47"/>
      <c r="D88" s="47"/>
      <c r="E88" s="129"/>
      <c r="F88" s="47"/>
      <c r="G88" s="49"/>
      <c r="H88" s="47"/>
      <c r="I88" s="45"/>
      <c r="J88" s="47"/>
      <c r="K88" s="50"/>
    </row>
    <row r="89" spans="1:11" ht="20.25" customHeight="1" x14ac:dyDescent="0.25">
      <c r="A89" s="45"/>
      <c r="B89" s="46"/>
      <c r="C89" s="47"/>
      <c r="D89" s="47"/>
      <c r="E89" s="48"/>
      <c r="F89" s="47"/>
      <c r="G89" s="49"/>
      <c r="H89" s="47"/>
      <c r="I89" s="45"/>
      <c r="J89" s="47"/>
      <c r="K89" s="50"/>
    </row>
    <row r="90" spans="1:11" ht="20.25" customHeight="1" x14ac:dyDescent="0.25">
      <c r="A90" s="45"/>
      <c r="B90" s="46"/>
      <c r="C90" s="47"/>
      <c r="D90" s="47"/>
      <c r="E90" s="48"/>
      <c r="F90" s="47"/>
      <c r="G90" s="49"/>
      <c r="H90" s="47"/>
      <c r="I90" s="45"/>
      <c r="J90" s="47"/>
      <c r="K90" s="50"/>
    </row>
    <row r="91" spans="1:11" ht="20.25" customHeight="1" x14ac:dyDescent="0.25">
      <c r="A91" s="45"/>
      <c r="B91" s="46"/>
      <c r="C91" s="47"/>
      <c r="D91" s="47"/>
      <c r="E91" s="48"/>
      <c r="F91" s="47"/>
      <c r="G91" s="49"/>
      <c r="H91" s="47"/>
      <c r="I91" s="45"/>
      <c r="J91" s="47"/>
      <c r="K91" s="50"/>
    </row>
    <row r="92" spans="1:11" ht="20.25" customHeight="1" x14ac:dyDescent="0.25">
      <c r="A92" s="45"/>
      <c r="B92" s="46"/>
      <c r="C92" s="47"/>
      <c r="D92" s="47"/>
      <c r="E92" s="48"/>
      <c r="F92" s="47"/>
      <c r="G92" s="49"/>
      <c r="H92" s="47"/>
      <c r="I92" s="45"/>
      <c r="J92" s="47"/>
      <c r="K92" s="50"/>
    </row>
    <row r="93" spans="1:11" ht="20.25" customHeight="1" x14ac:dyDescent="0.25">
      <c r="A93" s="45"/>
      <c r="B93" s="46"/>
      <c r="C93" s="47"/>
      <c r="D93" s="47"/>
      <c r="E93" s="48"/>
      <c r="F93" s="47"/>
      <c r="G93" s="49"/>
      <c r="H93" s="47"/>
      <c r="I93" s="45"/>
      <c r="J93" s="47"/>
      <c r="K93" s="50"/>
    </row>
    <row r="94" spans="1:11" ht="20.25" customHeight="1" x14ac:dyDescent="0.25">
      <c r="A94" s="45"/>
      <c r="B94" s="46"/>
      <c r="C94" s="47"/>
      <c r="D94" s="47"/>
      <c r="E94" s="48"/>
      <c r="F94" s="47"/>
      <c r="G94" s="49"/>
      <c r="H94" s="47"/>
      <c r="I94" s="45"/>
      <c r="J94" s="47"/>
      <c r="K94" s="50"/>
    </row>
    <row r="95" spans="1:11" ht="20.25" customHeight="1" x14ac:dyDescent="0.25">
      <c r="A95" s="45"/>
      <c r="B95" s="46"/>
      <c r="C95" s="47"/>
      <c r="D95" s="48"/>
      <c r="E95" s="48"/>
      <c r="F95" s="47"/>
      <c r="G95" s="49"/>
      <c r="H95" s="47"/>
      <c r="I95" s="45"/>
      <c r="J95" s="45"/>
      <c r="K95" s="50"/>
    </row>
  </sheetData>
  <mergeCells count="23">
    <mergeCell ref="C85:F85"/>
    <mergeCell ref="C87:F87"/>
    <mergeCell ref="K9:K10"/>
    <mergeCell ref="B71:B75"/>
    <mergeCell ref="B76:B77"/>
    <mergeCell ref="B79:B80"/>
    <mergeCell ref="G9:J9"/>
    <mergeCell ref="A61:A82"/>
    <mergeCell ref="A46:A59"/>
    <mergeCell ref="A6:K6"/>
    <mergeCell ref="A30:A44"/>
    <mergeCell ref="A1:K1"/>
    <mergeCell ref="A2:K2"/>
    <mergeCell ref="A3:K3"/>
    <mergeCell ref="A4:K4"/>
    <mergeCell ref="A5:K5"/>
    <mergeCell ref="A12:A29"/>
    <mergeCell ref="A7:K7"/>
    <mergeCell ref="A8:K8"/>
    <mergeCell ref="A9:A10"/>
    <mergeCell ref="B9:B10"/>
    <mergeCell ref="C9:E9"/>
    <mergeCell ref="F9:F10"/>
  </mergeCells>
  <pageMargins left="0.11811023622047245" right="0.11811023622047245" top="0" bottom="0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2022-02-15T14:14:25Z</dcterms:modified>
</cp:coreProperties>
</file>