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11760"/>
  </bookViews>
  <sheets>
    <sheet name="Лист1" sheetId="1" r:id="rId1"/>
  </sheets>
  <definedNames>
    <definedName name="_xlnm._FilterDatabase" localSheetId="0" hidden="1">Лист1!$K$1:$K$1389</definedName>
  </definedNames>
  <calcPr calcId="145621"/>
</workbook>
</file>

<file path=xl/calcChain.xml><?xml version="1.0" encoding="utf-8"?>
<calcChain xmlns="http://schemas.openxmlformats.org/spreadsheetml/2006/main">
  <c r="AN1160" i="1"/>
  <c r="AP1160"/>
  <c r="AN930"/>
  <c r="AP930"/>
  <c r="AL955"/>
  <c r="AK955"/>
  <c r="AN955"/>
  <c r="AL1127"/>
  <c r="AK1127"/>
  <c r="AN1127"/>
  <c r="AP1127"/>
  <c r="AL681"/>
  <c r="AK681"/>
  <c r="AN681"/>
  <c r="AP681"/>
  <c r="AQ681"/>
  <c r="AL394"/>
  <c r="AK394"/>
  <c r="AL1312"/>
  <c r="AL1311"/>
  <c r="AL1389"/>
  <c r="AL1388"/>
  <c r="AL1387"/>
  <c r="AL1386"/>
  <c r="AL1385"/>
  <c r="AL1384"/>
  <c r="AL1383"/>
  <c r="AL1382"/>
  <c r="AL1381"/>
  <c r="AL1380"/>
  <c r="AL1379"/>
  <c r="AL1378"/>
  <c r="AL1377"/>
  <c r="AL1376"/>
  <c r="AL1375"/>
  <c r="AL1374"/>
  <c r="AL1373"/>
  <c r="AL1372"/>
  <c r="AL1371"/>
  <c r="AL1370"/>
  <c r="AL1369"/>
  <c r="AL1368"/>
  <c r="AL1367"/>
  <c r="AL1366"/>
  <c r="AL1365"/>
  <c r="AL1364"/>
  <c r="AL1363"/>
  <c r="AL1362"/>
  <c r="AL1361"/>
  <c r="AL1360"/>
  <c r="AL1359"/>
  <c r="AL1357"/>
  <c r="AL1350"/>
  <c r="AL1346"/>
  <c r="AL1342"/>
  <c r="AL1338"/>
  <c r="AL1334"/>
  <c r="AL1319"/>
  <c r="AL1303"/>
  <c r="AL1295"/>
  <c r="AL1294"/>
  <c r="AL1285"/>
  <c r="AL1284"/>
  <c r="AL1276"/>
  <c r="AL1268"/>
  <c r="AL1263"/>
  <c r="AL1249"/>
  <c r="AL1244"/>
  <c r="AL1236"/>
  <c r="AL1235"/>
  <c r="AL1224"/>
  <c r="AL1212"/>
  <c r="AL1201"/>
  <c r="AL1190"/>
  <c r="AL1182"/>
  <c r="AL1181"/>
  <c r="AL1180"/>
  <c r="AL1173"/>
  <c r="AL1167"/>
  <c r="AL1151"/>
  <c r="AL1142"/>
  <c r="AL1135"/>
  <c r="AL1123"/>
  <c r="AL1116"/>
  <c r="AL1104"/>
  <c r="AL1085"/>
  <c r="AL1078"/>
  <c r="AL1072"/>
  <c r="AL1060"/>
  <c r="AL1049"/>
  <c r="AL1042"/>
  <c r="AL1041"/>
  <c r="AL1000"/>
  <c r="AL995"/>
  <c r="AL987"/>
  <c r="AL981"/>
  <c r="AL975"/>
  <c r="AL966"/>
  <c r="AL945"/>
  <c r="AL939"/>
  <c r="AL935"/>
  <c r="AL925"/>
  <c r="AL916"/>
  <c r="AL915"/>
  <c r="AL914"/>
  <c r="AL913"/>
  <c r="AL903"/>
  <c r="AL892"/>
  <c r="AL888"/>
  <c r="AL874"/>
  <c r="AL873"/>
  <c r="AL854"/>
  <c r="AL848"/>
  <c r="AL844"/>
  <c r="AL843"/>
  <c r="AL842"/>
  <c r="AL841"/>
  <c r="AL779"/>
  <c r="AL774"/>
  <c r="AL755"/>
  <c r="AL742"/>
  <c r="AL741"/>
  <c r="AL735"/>
  <c r="AL734"/>
  <c r="AL724"/>
  <c r="AL718"/>
  <c r="AL717"/>
  <c r="AL677"/>
  <c r="AL668"/>
  <c r="AL663"/>
  <c r="AL637"/>
  <c r="AL632"/>
  <c r="AL627"/>
  <c r="AL626"/>
  <c r="AL615"/>
  <c r="AL614"/>
  <c r="AL610"/>
  <c r="AL605"/>
  <c r="AL587"/>
  <c r="AL582"/>
  <c r="AL578"/>
  <c r="AL571"/>
  <c r="AL561"/>
  <c r="AL552"/>
  <c r="AL545"/>
  <c r="AL536"/>
  <c r="AL530"/>
  <c r="AL514"/>
  <c r="AL498"/>
  <c r="AL488"/>
  <c r="AL487"/>
  <c r="AL480"/>
  <c r="AL475"/>
  <c r="AL474"/>
  <c r="AL457"/>
  <c r="AL452"/>
  <c r="AL445"/>
  <c r="AL437"/>
  <c r="AL422"/>
  <c r="AL410"/>
  <c r="AL406"/>
  <c r="AL385"/>
  <c r="AL379"/>
  <c r="AL375"/>
  <c r="AL363"/>
  <c r="AL357"/>
  <c r="AL355"/>
  <c r="AL349"/>
  <c r="AL345"/>
  <c r="AL334"/>
  <c r="AL329"/>
  <c r="AL318"/>
  <c r="AL307"/>
  <c r="AL264"/>
  <c r="AL241"/>
  <c r="AL240"/>
  <c r="AL228"/>
  <c r="AL220"/>
  <c r="AL215"/>
  <c r="AL214"/>
  <c r="AL209"/>
  <c r="AL201"/>
  <c r="AL191"/>
  <c r="AL190"/>
  <c r="AL185"/>
  <c r="AL181"/>
  <c r="AL174"/>
  <c r="AL163"/>
  <c r="AL155"/>
  <c r="AL154"/>
  <c r="AL146"/>
  <c r="AL140"/>
  <c r="AL139"/>
  <c r="AL133"/>
  <c r="AL127"/>
  <c r="AL126"/>
  <c r="AL123"/>
  <c r="AL120"/>
  <c r="AL117"/>
  <c r="AL113"/>
  <c r="AL109"/>
  <c r="AL101"/>
  <c r="AL95"/>
  <c r="AL91"/>
  <c r="AL83"/>
  <c r="AL82"/>
  <c r="AL75"/>
  <c r="AL71"/>
  <c r="AM71"/>
  <c r="AK1389"/>
  <c r="AN1389"/>
  <c r="AP1389"/>
  <c r="AK1388"/>
  <c r="AN1388"/>
  <c r="AP1388"/>
  <c r="AQ1388"/>
  <c r="AK1387"/>
  <c r="AN1387"/>
  <c r="AP1387"/>
  <c r="AO1387"/>
  <c r="AK1386"/>
  <c r="AN1386"/>
  <c r="AP1386"/>
  <c r="AK1385"/>
  <c r="AM1385"/>
  <c r="AK1384"/>
  <c r="AN1384"/>
  <c r="AP1384"/>
  <c r="AK1383"/>
  <c r="AN1383"/>
  <c r="AP1383"/>
  <c r="AQ1383"/>
  <c r="AK1382"/>
  <c r="AN1382"/>
  <c r="AP1382"/>
  <c r="AK1381"/>
  <c r="AN1381"/>
  <c r="AK1380"/>
  <c r="AN1380"/>
  <c r="AP1380"/>
  <c r="AK1379"/>
  <c r="AN1379"/>
  <c r="AP1379"/>
  <c r="AQ1379"/>
  <c r="AK1378"/>
  <c r="AN1378"/>
  <c r="AP1378"/>
  <c r="AK1377"/>
  <c r="AN1377"/>
  <c r="AK1376"/>
  <c r="AN1376"/>
  <c r="AP1376"/>
  <c r="AK1375"/>
  <c r="AN1375"/>
  <c r="AP1375"/>
  <c r="AQ1375"/>
  <c r="AK1374"/>
  <c r="AN1374"/>
  <c r="AP1374"/>
  <c r="AK1373"/>
  <c r="AN1373"/>
  <c r="AP1373"/>
  <c r="AK1372"/>
  <c r="AN1372"/>
  <c r="AP1372"/>
  <c r="AK1371"/>
  <c r="AN1371"/>
  <c r="AP1371"/>
  <c r="AQ1371"/>
  <c r="AK1370"/>
  <c r="AN1370"/>
  <c r="AP1370"/>
  <c r="AK1369"/>
  <c r="AM1369"/>
  <c r="AK1368"/>
  <c r="AN1368"/>
  <c r="AP1368"/>
  <c r="AK1367"/>
  <c r="AN1367"/>
  <c r="AP1367"/>
  <c r="AQ1367"/>
  <c r="AK1366"/>
  <c r="AN1366"/>
  <c r="AP1366"/>
  <c r="AK1365"/>
  <c r="AN1365"/>
  <c r="AK1364"/>
  <c r="AN1364"/>
  <c r="AP1364"/>
  <c r="AK1363"/>
  <c r="AN1363"/>
  <c r="AP1363"/>
  <c r="AK1362"/>
  <c r="AN1362"/>
  <c r="AP1362"/>
  <c r="AK1361"/>
  <c r="AM1361"/>
  <c r="AK1360"/>
  <c r="AN1360"/>
  <c r="AP1360"/>
  <c r="AK1359"/>
  <c r="AN1359"/>
  <c r="AP1359"/>
  <c r="AQ1359"/>
  <c r="AK1357"/>
  <c r="AN1357"/>
  <c r="AP1357"/>
  <c r="AK1350"/>
  <c r="AN1350"/>
  <c r="AP1350"/>
  <c r="AQ1350"/>
  <c r="AK1346"/>
  <c r="AN1346"/>
  <c r="AP1346"/>
  <c r="AK1342"/>
  <c r="AN1342"/>
  <c r="AP1342"/>
  <c r="AQ1342"/>
  <c r="AK1338"/>
  <c r="AN1338"/>
  <c r="AP1338"/>
  <c r="AK1334"/>
  <c r="AN1334"/>
  <c r="AP1334"/>
  <c r="AK1319"/>
  <c r="AN1319"/>
  <c r="AP1319"/>
  <c r="AK1312"/>
  <c r="AN1312"/>
  <c r="AP1312"/>
  <c r="AQ1312"/>
  <c r="AK1311"/>
  <c r="AN1311"/>
  <c r="AP1311"/>
  <c r="AK1303"/>
  <c r="AN1303"/>
  <c r="AP1303"/>
  <c r="AQ1303"/>
  <c r="AK1295"/>
  <c r="AK1294"/>
  <c r="AN1294"/>
  <c r="AP1294"/>
  <c r="AQ1294"/>
  <c r="AK1285"/>
  <c r="AK1284"/>
  <c r="AN1284"/>
  <c r="AP1284"/>
  <c r="AQ1284"/>
  <c r="AK1276"/>
  <c r="AN1276"/>
  <c r="AP1276"/>
  <c r="AK1268"/>
  <c r="AN1268"/>
  <c r="AP1268"/>
  <c r="AQ1268"/>
  <c r="AK1263"/>
  <c r="AN1263"/>
  <c r="AP1263"/>
  <c r="AK1249"/>
  <c r="AN1249"/>
  <c r="AP1249"/>
  <c r="AQ1249"/>
  <c r="AK1244"/>
  <c r="AN1244"/>
  <c r="AP1244"/>
  <c r="AQ1244"/>
  <c r="AK1236"/>
  <c r="AN1236"/>
  <c r="AP1236"/>
  <c r="AK1235"/>
  <c r="AN1235"/>
  <c r="AP1235"/>
  <c r="AQ1235"/>
  <c r="AK1224"/>
  <c r="AN1224"/>
  <c r="AP1224"/>
  <c r="AQ1224"/>
  <c r="AK1212"/>
  <c r="AK1201"/>
  <c r="AN1201"/>
  <c r="AP1201"/>
  <c r="AK1190"/>
  <c r="AK1182"/>
  <c r="AK1181"/>
  <c r="AK1180"/>
  <c r="AN1180"/>
  <c r="AP1180"/>
  <c r="AK1173"/>
  <c r="AK1167"/>
  <c r="AK1151"/>
  <c r="AN1151"/>
  <c r="AP1151"/>
  <c r="AQ1151"/>
  <c r="AK1142"/>
  <c r="AN1142"/>
  <c r="AP1142"/>
  <c r="AK1135"/>
  <c r="AK1123"/>
  <c r="AM1123"/>
  <c r="AK1116"/>
  <c r="AN1116"/>
  <c r="AP1116"/>
  <c r="AK1104"/>
  <c r="AK1085"/>
  <c r="AK1078"/>
  <c r="AN1078"/>
  <c r="AP1078"/>
  <c r="AK1072"/>
  <c r="AK1060"/>
  <c r="AN1060"/>
  <c r="AP1060"/>
  <c r="AK1049"/>
  <c r="AN1049"/>
  <c r="AP1049"/>
  <c r="AQ1049"/>
  <c r="AK1042"/>
  <c r="AN1042"/>
  <c r="AP1042"/>
  <c r="AK1041"/>
  <c r="AN1041"/>
  <c r="AP1041"/>
  <c r="AQ1041"/>
  <c r="AK1000"/>
  <c r="AN1000"/>
  <c r="AP1000"/>
  <c r="AK995"/>
  <c r="AK987"/>
  <c r="AN987"/>
  <c r="AP987"/>
  <c r="AK981"/>
  <c r="AN981"/>
  <c r="AP981"/>
  <c r="AK975"/>
  <c r="AN975"/>
  <c r="AP975"/>
  <c r="AK966"/>
  <c r="AK945"/>
  <c r="AN945"/>
  <c r="AP945"/>
  <c r="AK939"/>
  <c r="AK935"/>
  <c r="AN935"/>
  <c r="AK925"/>
  <c r="AK916"/>
  <c r="AN916"/>
  <c r="AP916"/>
  <c r="AK915"/>
  <c r="AK914"/>
  <c r="AN914"/>
  <c r="AP914"/>
  <c r="AQ914"/>
  <c r="AK913"/>
  <c r="AN913"/>
  <c r="AP913"/>
  <c r="AK903"/>
  <c r="AN903"/>
  <c r="AP903"/>
  <c r="AK892"/>
  <c r="AN892"/>
  <c r="AP892"/>
  <c r="AK888"/>
  <c r="AN888"/>
  <c r="AP888"/>
  <c r="AK874"/>
  <c r="AK873"/>
  <c r="AN873"/>
  <c r="AP873"/>
  <c r="AK854"/>
  <c r="AN854"/>
  <c r="AP854"/>
  <c r="AK848"/>
  <c r="AN848"/>
  <c r="AP848"/>
  <c r="AK844"/>
  <c r="AK843"/>
  <c r="AN843"/>
  <c r="AP843"/>
  <c r="AK842"/>
  <c r="AK841"/>
  <c r="AN841"/>
  <c r="AP841"/>
  <c r="AK779"/>
  <c r="AK774"/>
  <c r="AN774"/>
  <c r="AP774"/>
  <c r="AK755"/>
  <c r="AN755"/>
  <c r="AP755"/>
  <c r="AK742"/>
  <c r="AN742"/>
  <c r="AK741"/>
  <c r="AN741"/>
  <c r="AP741"/>
  <c r="AK735"/>
  <c r="AN735"/>
  <c r="AP735"/>
  <c r="AK734"/>
  <c r="AN734"/>
  <c r="AP734"/>
  <c r="AK724"/>
  <c r="AN724"/>
  <c r="AP724"/>
  <c r="AK718"/>
  <c r="AK717"/>
  <c r="AK677"/>
  <c r="AN677"/>
  <c r="AK668"/>
  <c r="AK663"/>
  <c r="AN663"/>
  <c r="AP663"/>
  <c r="AK637"/>
  <c r="AK632"/>
  <c r="AN632"/>
  <c r="AP632"/>
  <c r="AK627"/>
  <c r="AN627"/>
  <c r="AP627"/>
  <c r="AK626"/>
  <c r="AN626"/>
  <c r="AP626"/>
  <c r="AK615"/>
  <c r="AN615"/>
  <c r="AP615"/>
  <c r="AK614"/>
  <c r="AN614"/>
  <c r="AP614"/>
  <c r="AK610"/>
  <c r="AN610"/>
  <c r="AP610"/>
  <c r="AK605"/>
  <c r="AN605"/>
  <c r="AP605"/>
  <c r="AK587"/>
  <c r="AK582"/>
  <c r="AN582"/>
  <c r="AK578"/>
  <c r="AM578"/>
  <c r="AK571"/>
  <c r="AK561"/>
  <c r="AN561"/>
  <c r="AP561"/>
  <c r="AK552"/>
  <c r="AN552"/>
  <c r="AP552"/>
  <c r="AK545"/>
  <c r="AM545"/>
  <c r="AK536"/>
  <c r="AK530"/>
  <c r="AN530"/>
  <c r="AP530"/>
  <c r="AK514"/>
  <c r="AN514"/>
  <c r="AP514"/>
  <c r="AQ514"/>
  <c r="AK498"/>
  <c r="AN498"/>
  <c r="AP498"/>
  <c r="AK488"/>
  <c r="AK487"/>
  <c r="AM487"/>
  <c r="AK480"/>
  <c r="AN480"/>
  <c r="AP480"/>
  <c r="AK475"/>
  <c r="AN475"/>
  <c r="AP475"/>
  <c r="AK474"/>
  <c r="AN474"/>
  <c r="AP474"/>
  <c r="AQ474"/>
  <c r="AK457"/>
  <c r="AN457"/>
  <c r="AP457"/>
  <c r="AK452"/>
  <c r="AN452"/>
  <c r="AP452"/>
  <c r="AK445"/>
  <c r="AN445"/>
  <c r="AP445"/>
  <c r="AK437"/>
  <c r="AK422"/>
  <c r="AN422"/>
  <c r="AP422"/>
  <c r="AK410"/>
  <c r="AN410"/>
  <c r="AP410"/>
  <c r="AK406"/>
  <c r="AN406"/>
  <c r="AP406"/>
  <c r="AK385"/>
  <c r="AN385"/>
  <c r="AP385"/>
  <c r="AQ385"/>
  <c r="AK379"/>
  <c r="AN379"/>
  <c r="AP379"/>
  <c r="AK375"/>
  <c r="AK363"/>
  <c r="AK357"/>
  <c r="AK355"/>
  <c r="AN355"/>
  <c r="AP355"/>
  <c r="AK349"/>
  <c r="AK345"/>
  <c r="AN345"/>
  <c r="AP345"/>
  <c r="AK334"/>
  <c r="AK329"/>
  <c r="AN329"/>
  <c r="AP329"/>
  <c r="AK318"/>
  <c r="AK307"/>
  <c r="AK264"/>
  <c r="AK241"/>
  <c r="AN241"/>
  <c r="AP241"/>
  <c r="AK240"/>
  <c r="AN240"/>
  <c r="AP240"/>
  <c r="AK228"/>
  <c r="AN228"/>
  <c r="AP228"/>
  <c r="AQ228"/>
  <c r="AM228"/>
  <c r="AK220"/>
  <c r="AN220"/>
  <c r="AP220"/>
  <c r="AK215"/>
  <c r="AK214"/>
  <c r="AN214"/>
  <c r="AP214"/>
  <c r="AK209"/>
  <c r="AM209"/>
  <c r="AK201"/>
  <c r="AK191"/>
  <c r="AN191"/>
  <c r="AP191"/>
  <c r="AK190"/>
  <c r="AN190"/>
  <c r="AK185"/>
  <c r="AN185"/>
  <c r="AP185"/>
  <c r="AK181"/>
  <c r="AN181"/>
  <c r="AK174"/>
  <c r="AK163"/>
  <c r="AN163"/>
  <c r="AP163"/>
  <c r="AQ163"/>
  <c r="AK155"/>
  <c r="AM155"/>
  <c r="AK154"/>
  <c r="AK146"/>
  <c r="AK140"/>
  <c r="AN140"/>
  <c r="AP140"/>
  <c r="AK139"/>
  <c r="AN139"/>
  <c r="AP139"/>
  <c r="AQ139"/>
  <c r="AK133"/>
  <c r="AN133"/>
  <c r="AP133"/>
  <c r="AK127"/>
  <c r="AK126"/>
  <c r="AN126"/>
  <c r="AP126"/>
  <c r="AQ126"/>
  <c r="AK123"/>
  <c r="AN123"/>
  <c r="AP123"/>
  <c r="AK120"/>
  <c r="AK117"/>
  <c r="AN117"/>
  <c r="AP117"/>
  <c r="AQ117"/>
  <c r="AK113"/>
  <c r="AN113"/>
  <c r="AP113"/>
  <c r="AQ113"/>
  <c r="AK109"/>
  <c r="AN109"/>
  <c r="AP109"/>
  <c r="AQ109"/>
  <c r="AK101"/>
  <c r="AN101"/>
  <c r="AP101"/>
  <c r="AK95"/>
  <c r="AN95"/>
  <c r="AP95"/>
  <c r="AK91"/>
  <c r="AN91"/>
  <c r="AP91"/>
  <c r="AQ91"/>
  <c r="AK83"/>
  <c r="AM83"/>
  <c r="AK82"/>
  <c r="AK75"/>
  <c r="AK71"/>
  <c r="AN71"/>
  <c r="AM582"/>
  <c r="AM214"/>
  <c r="AM385"/>
  <c r="AM329"/>
  <c r="AM1263"/>
  <c r="AM1142"/>
  <c r="AM945"/>
  <c r="AM355"/>
  <c r="AM1078"/>
  <c r="AO614"/>
  <c r="AM422"/>
  <c r="AM987"/>
  <c r="AO1151"/>
  <c r="AM1384"/>
  <c r="AM1362"/>
  <c r="AQ101"/>
  <c r="AQ329"/>
  <c r="AO1388"/>
  <c r="AM1370"/>
  <c r="AQ1380"/>
  <c r="AM1180"/>
  <c r="AQ632"/>
  <c r="AO133"/>
  <c r="AO214"/>
  <c r="AM1364"/>
  <c r="AM1372"/>
  <c r="AM1387"/>
  <c r="AM1378"/>
  <c r="AM1382"/>
  <c r="AM1389"/>
  <c r="AM1319"/>
  <c r="AM1388"/>
  <c r="AM1338"/>
  <c r="AO605"/>
  <c r="AQ220"/>
  <c r="AO1386"/>
  <c r="AQ755"/>
  <c r="AO1370"/>
  <c r="AO163"/>
  <c r="AO240"/>
  <c r="AO1078"/>
  <c r="AQ1078"/>
  <c r="AO126"/>
  <c r="AQ663"/>
  <c r="AQ133"/>
  <c r="AO1368"/>
  <c r="AO1276"/>
  <c r="AO1384"/>
  <c r="AO1362"/>
  <c r="AO552"/>
  <c r="AO410"/>
  <c r="AQ945"/>
  <c r="AO945"/>
  <c r="AO741"/>
  <c r="AO1249"/>
  <c r="AO95"/>
  <c r="AM109"/>
  <c r="AM123"/>
  <c r="AM185"/>
  <c r="AM241"/>
  <c r="AQ241"/>
  <c r="AM345"/>
  <c r="AM379"/>
  <c r="AM406"/>
  <c r="AQ406"/>
  <c r="AQ422"/>
  <c r="AO422"/>
  <c r="AM445"/>
  <c r="AM457"/>
  <c r="AQ457"/>
  <c r="AQ475"/>
  <c r="AM475"/>
  <c r="AM498"/>
  <c r="AO498"/>
  <c r="AM530"/>
  <c r="AM561"/>
  <c r="AM610"/>
  <c r="AM615"/>
  <c r="AM627"/>
  <c r="AM724"/>
  <c r="AM735"/>
  <c r="AM742"/>
  <c r="AM774"/>
  <c r="AM841"/>
  <c r="AQ841"/>
  <c r="AM843"/>
  <c r="AM848"/>
  <c r="AM873"/>
  <c r="AM888"/>
  <c r="AM903"/>
  <c r="AM914"/>
  <c r="AM916"/>
  <c r="AM975"/>
  <c r="AO1000"/>
  <c r="AQ1000"/>
  <c r="AM1042"/>
  <c r="AM1060"/>
  <c r="AO1060"/>
  <c r="AQ1142"/>
  <c r="AO1142"/>
  <c r="AQ1180"/>
  <c r="AO1180"/>
  <c r="AM1201"/>
  <c r="AM1224"/>
  <c r="AM1236"/>
  <c r="AM1268"/>
  <c r="AM1294"/>
  <c r="AM1312"/>
  <c r="AQ1334"/>
  <c r="AM1342"/>
  <c r="AM1350"/>
  <c r="AM1367"/>
  <c r="AM1375"/>
  <c r="AM1379"/>
  <c r="AO1389"/>
  <c r="AQ1389"/>
  <c r="AO1127"/>
  <c r="AO1359"/>
  <c r="AO1319"/>
  <c r="AO1346"/>
  <c r="AO1357"/>
  <c r="AQ1127"/>
  <c r="AQ498"/>
  <c r="AO101"/>
  <c r="AO406"/>
  <c r="AO228"/>
  <c r="AQ1060"/>
  <c r="AQ1387"/>
  <c r="AQ1378"/>
  <c r="AM935"/>
  <c r="AM1000"/>
  <c r="AO457"/>
  <c r="AO854"/>
  <c r="AO987"/>
  <c r="AO329"/>
  <c r="AO241"/>
  <c r="AO1342"/>
  <c r="AO1224"/>
  <c r="AQ1042"/>
  <c r="AO1042"/>
  <c r="AO914"/>
  <c r="AQ903"/>
  <c r="AO903"/>
  <c r="AQ873"/>
  <c r="AO873"/>
  <c r="AQ615"/>
  <c r="AO615"/>
  <c r="AO561"/>
  <c r="AQ561"/>
  <c r="AQ191"/>
  <c r="AQ95"/>
  <c r="AO475"/>
  <c r="AO681"/>
  <c r="AO1303"/>
  <c r="AO1294"/>
  <c r="AO1284"/>
  <c r="AO1268"/>
  <c r="AO1236"/>
  <c r="AQ1236"/>
  <c r="AQ1201"/>
  <c r="AO1201"/>
  <c r="AO975"/>
  <c r="AQ975"/>
  <c r="AO916"/>
  <c r="AQ916"/>
  <c r="AQ888"/>
  <c r="AQ848"/>
  <c r="AO843"/>
  <c r="AQ843"/>
  <c r="AQ774"/>
  <c r="AO774"/>
  <c r="AQ735"/>
  <c r="AO735"/>
  <c r="AQ724"/>
  <c r="AO627"/>
  <c r="AQ627"/>
  <c r="AO610"/>
  <c r="AQ610"/>
  <c r="AO530"/>
  <c r="AQ530"/>
  <c r="AQ445"/>
  <c r="AO445"/>
  <c r="AQ379"/>
  <c r="AO379"/>
  <c r="AQ345"/>
  <c r="AO345"/>
  <c r="AQ185"/>
  <c r="AQ123"/>
  <c r="AM75"/>
  <c r="AN75"/>
  <c r="AM127"/>
  <c r="AN127"/>
  <c r="AM146"/>
  <c r="AN146"/>
  <c r="AP146"/>
  <c r="AQ146"/>
  <c r="AM174"/>
  <c r="AN174"/>
  <c r="AM215"/>
  <c r="AN215"/>
  <c r="AO139"/>
  <c r="AO109"/>
  <c r="AO1383"/>
  <c r="AO452"/>
  <c r="AO1375"/>
  <c r="AO1312"/>
  <c r="AO1334"/>
  <c r="AM1381"/>
  <c r="AM1377"/>
  <c r="AO1371"/>
  <c r="AM1365"/>
  <c r="AM1334"/>
  <c r="AM1303"/>
  <c r="AM1284"/>
  <c r="AM191"/>
  <c r="AM139"/>
  <c r="AM117"/>
  <c r="AM95"/>
  <c r="AO1244"/>
  <c r="AO480"/>
  <c r="AO892"/>
  <c r="AM1359"/>
  <c r="AM1373"/>
  <c r="AM1363"/>
  <c r="AO1041"/>
  <c r="AM480"/>
  <c r="AO755"/>
  <c r="AM307"/>
  <c r="AN307"/>
  <c r="AM363"/>
  <c r="AN363"/>
  <c r="AM1104"/>
  <c r="AN1104"/>
  <c r="AM1167"/>
  <c r="AN1167"/>
  <c r="AM1182"/>
  <c r="AN1182"/>
  <c r="AP1182"/>
  <c r="AQ1182"/>
  <c r="AM1249"/>
  <c r="AM91"/>
  <c r="AM101"/>
  <c r="AM113"/>
  <c r="AM126"/>
  <c r="AM133"/>
  <c r="AM140"/>
  <c r="AM163"/>
  <c r="AM181"/>
  <c r="AM190"/>
  <c r="AQ214"/>
  <c r="AM220"/>
  <c r="AM240"/>
  <c r="AO385"/>
  <c r="AM410"/>
  <c r="AM452"/>
  <c r="AM474"/>
  <c r="AM514"/>
  <c r="AM605"/>
  <c r="AM614"/>
  <c r="AO626"/>
  <c r="AM632"/>
  <c r="AM663"/>
  <c r="AM677"/>
  <c r="AM734"/>
  <c r="AM741"/>
  <c r="AM755"/>
  <c r="AM854"/>
  <c r="AM892"/>
  <c r="AM981"/>
  <c r="AM1041"/>
  <c r="AM1049"/>
  <c r="AM1116"/>
  <c r="AM1151"/>
  <c r="AM1235"/>
  <c r="AM1244"/>
  <c r="AO1263"/>
  <c r="AM1276"/>
  <c r="AQ1319"/>
  <c r="AM1346"/>
  <c r="AM1357"/>
  <c r="AQ1360"/>
  <c r="AQ1362"/>
  <c r="AM1366"/>
  <c r="AM1368"/>
  <c r="AQ1370"/>
  <c r="AM1374"/>
  <c r="AM1376"/>
  <c r="AO1378"/>
  <c r="AO1380"/>
  <c r="AQ1384"/>
  <c r="AM1386"/>
  <c r="AM1311"/>
  <c r="AP1365"/>
  <c r="AQ1365"/>
  <c r="AO1365"/>
  <c r="AP1377"/>
  <c r="AQ1377"/>
  <c r="AO1377"/>
  <c r="AP1381"/>
  <c r="AQ1381"/>
  <c r="AO1381"/>
  <c r="AP955"/>
  <c r="AQ955"/>
  <c r="AO955"/>
  <c r="AP742"/>
  <c r="AQ742"/>
  <c r="AO742"/>
  <c r="AM913"/>
  <c r="AQ913"/>
  <c r="AM394"/>
  <c r="AN394"/>
  <c r="AO146"/>
  <c r="AQ410"/>
  <c r="AQ480"/>
  <c r="AQ552"/>
  <c r="AO117"/>
  <c r="AO123"/>
  <c r="AO185"/>
  <c r="AO724"/>
  <c r="AO848"/>
  <c r="AO888"/>
  <c r="AO191"/>
  <c r="AO113"/>
  <c r="AO841"/>
  <c r="AO1360"/>
  <c r="AO981"/>
  <c r="AO1379"/>
  <c r="AQ1357"/>
  <c r="AQ1346"/>
  <c r="AM1127"/>
  <c r="AM681"/>
  <c r="AM1383"/>
  <c r="AO1182"/>
  <c r="AQ741"/>
  <c r="AQ626"/>
  <c r="AO1049"/>
  <c r="AO632"/>
  <c r="AQ1276"/>
  <c r="AQ1368"/>
  <c r="AO514"/>
  <c r="AQ614"/>
  <c r="AQ240"/>
  <c r="AQ1386"/>
  <c r="AO220"/>
  <c r="AO1116"/>
  <c r="AO1311"/>
  <c r="AO474"/>
  <c r="AO734"/>
  <c r="AM1371"/>
  <c r="AM1380"/>
  <c r="AO663"/>
  <c r="AO1235"/>
  <c r="AQ452"/>
  <c r="AO913"/>
  <c r="AM1360"/>
  <c r="AQ892"/>
  <c r="AO91"/>
  <c r="AP181"/>
  <c r="AQ181"/>
  <c r="AO181"/>
  <c r="AO190"/>
  <c r="AN587"/>
  <c r="AM587"/>
  <c r="AM637"/>
  <c r="AN637"/>
  <c r="AN668"/>
  <c r="AM668"/>
  <c r="AM717"/>
  <c r="AN717"/>
  <c r="AP717"/>
  <c r="AQ717"/>
  <c r="AP935"/>
  <c r="AQ935"/>
  <c r="AO935"/>
  <c r="AP582"/>
  <c r="AQ582"/>
  <c r="AO582"/>
  <c r="AP677"/>
  <c r="AQ677"/>
  <c r="AO677"/>
  <c r="AN1123"/>
  <c r="AN1361"/>
  <c r="AN1369"/>
  <c r="AN1385"/>
  <c r="AP1385"/>
  <c r="AQ1385"/>
  <c r="AP190"/>
  <c r="AQ190"/>
  <c r="AM264"/>
  <c r="AN264"/>
  <c r="AN318"/>
  <c r="AM318"/>
  <c r="AN334"/>
  <c r="AM334"/>
  <c r="AN349"/>
  <c r="AM349"/>
  <c r="AM357"/>
  <c r="AN357"/>
  <c r="AN375"/>
  <c r="AM375"/>
  <c r="AM437"/>
  <c r="AM488"/>
  <c r="AM536"/>
  <c r="AM552"/>
  <c r="AM571"/>
  <c r="AQ734"/>
  <c r="AN779"/>
  <c r="AM779"/>
  <c r="AN842"/>
  <c r="AM842"/>
  <c r="AN844"/>
  <c r="AM844"/>
  <c r="AQ854"/>
  <c r="AM874"/>
  <c r="AN874"/>
  <c r="AN915"/>
  <c r="AM915"/>
  <c r="AM925"/>
  <c r="AN925"/>
  <c r="AM939"/>
  <c r="AM966"/>
  <c r="AN966"/>
  <c r="AQ981"/>
  <c r="AM995"/>
  <c r="AN995"/>
  <c r="AN1072"/>
  <c r="AM1072"/>
  <c r="AM1085"/>
  <c r="AN1085"/>
  <c r="AQ1116"/>
  <c r="AM1135"/>
  <c r="AM1173"/>
  <c r="AN1173"/>
  <c r="AM1181"/>
  <c r="AN1181"/>
  <c r="AM1190"/>
  <c r="AN1190"/>
  <c r="AN1212"/>
  <c r="AM1212"/>
  <c r="AQ1263"/>
  <c r="AN1285"/>
  <c r="AM1285"/>
  <c r="AM1295"/>
  <c r="AN1295"/>
  <c r="AQ1311"/>
  <c r="AN83"/>
  <c r="AN155"/>
  <c r="AN209"/>
  <c r="AN437"/>
  <c r="AN488"/>
  <c r="AN536"/>
  <c r="AN571"/>
  <c r="AQ605"/>
  <c r="AN939"/>
  <c r="AN1135"/>
  <c r="AM82"/>
  <c r="AM120"/>
  <c r="AM154"/>
  <c r="AM201"/>
  <c r="AM626"/>
  <c r="AM718"/>
  <c r="AQ987"/>
  <c r="AN82"/>
  <c r="AN120"/>
  <c r="AN154"/>
  <c r="AN201"/>
  <c r="AN487"/>
  <c r="AN545"/>
  <c r="AN578"/>
  <c r="AN718"/>
  <c r="AO1338"/>
  <c r="AQ1338"/>
  <c r="AO1363"/>
  <c r="AQ1363"/>
  <c r="AO1372"/>
  <c r="AQ1372"/>
  <c r="AO1374"/>
  <c r="AQ1374"/>
  <c r="AP71"/>
  <c r="AQ71"/>
  <c r="AO71"/>
  <c r="AO355"/>
  <c r="AQ355"/>
  <c r="AQ1364"/>
  <c r="AO1364"/>
  <c r="AQ1373"/>
  <c r="AO1373"/>
  <c r="AQ1382"/>
  <c r="AO1382"/>
  <c r="AO1385"/>
  <c r="AO1367"/>
  <c r="AO1350"/>
  <c r="AM955"/>
  <c r="AO140"/>
  <c r="AQ140"/>
  <c r="AQ1366"/>
  <c r="AO1366"/>
  <c r="AQ1376"/>
  <c r="AO1376"/>
  <c r="AP215"/>
  <c r="AQ215"/>
  <c r="AO215"/>
  <c r="AP174"/>
  <c r="AQ174"/>
  <c r="AO174"/>
  <c r="AP127"/>
  <c r="AQ127"/>
  <c r="AO127"/>
  <c r="AP75"/>
  <c r="AQ75"/>
  <c r="AO75"/>
  <c r="AP1167"/>
  <c r="AQ1167"/>
  <c r="AO1167"/>
  <c r="AP1104"/>
  <c r="AQ1104"/>
  <c r="AO1104"/>
  <c r="AP363"/>
  <c r="AQ363"/>
  <c r="AO363"/>
  <c r="AP307"/>
  <c r="AQ307"/>
  <c r="AO307"/>
  <c r="AP578"/>
  <c r="AQ578"/>
  <c r="AO578"/>
  <c r="AP487"/>
  <c r="AQ487"/>
  <c r="AO487"/>
  <c r="AP154"/>
  <c r="AQ154"/>
  <c r="AO154"/>
  <c r="AO82"/>
  <c r="AP82"/>
  <c r="AQ82"/>
  <c r="AP1135"/>
  <c r="AQ1135"/>
  <c r="AO1135"/>
  <c r="AP536"/>
  <c r="AQ536"/>
  <c r="AO536"/>
  <c r="AP437"/>
  <c r="AQ437"/>
  <c r="AO437"/>
  <c r="AP155"/>
  <c r="AQ155"/>
  <c r="AO155"/>
  <c r="AP1285"/>
  <c r="AQ1285"/>
  <c r="AO1285"/>
  <c r="AP1190"/>
  <c r="AQ1190"/>
  <c r="AO1190"/>
  <c r="AP1181"/>
  <c r="AQ1181"/>
  <c r="AO1181"/>
  <c r="AP1173"/>
  <c r="AQ1173"/>
  <c r="AO1173"/>
  <c r="AP1085"/>
  <c r="AQ1085"/>
  <c r="AO1085"/>
  <c r="AP995"/>
  <c r="AQ995"/>
  <c r="AO995"/>
  <c r="AP925"/>
  <c r="AQ925"/>
  <c r="AO925"/>
  <c r="AP874"/>
  <c r="AQ874"/>
  <c r="AO874"/>
  <c r="AP844"/>
  <c r="AQ844"/>
  <c r="AO844"/>
  <c r="AP842"/>
  <c r="AQ842"/>
  <c r="AO842"/>
  <c r="AP779"/>
  <c r="AQ779"/>
  <c r="AO779"/>
  <c r="AP375"/>
  <c r="AQ375"/>
  <c r="AO375"/>
  <c r="AP349"/>
  <c r="AQ349"/>
  <c r="AO349"/>
  <c r="AP334"/>
  <c r="AQ334"/>
  <c r="AO334"/>
  <c r="AP318"/>
  <c r="AQ318"/>
  <c r="AO318"/>
  <c r="AP1361"/>
  <c r="AQ1361"/>
  <c r="AO1361"/>
  <c r="AO717"/>
  <c r="AP668"/>
  <c r="AQ668"/>
  <c r="AO668"/>
  <c r="AP637"/>
  <c r="AQ637"/>
  <c r="AO637"/>
  <c r="AP394"/>
  <c r="AQ394"/>
  <c r="AO394"/>
  <c r="AP718"/>
  <c r="AQ718"/>
  <c r="AO718"/>
  <c r="AP545"/>
  <c r="AQ545"/>
  <c r="AO545"/>
  <c r="AP201"/>
  <c r="AQ201"/>
  <c r="AO201"/>
  <c r="AP120"/>
  <c r="AQ120"/>
  <c r="AO120"/>
  <c r="AP939"/>
  <c r="AQ939"/>
  <c r="AO939"/>
  <c r="AP571"/>
  <c r="AQ571"/>
  <c r="AO571"/>
  <c r="AP488"/>
  <c r="AQ488"/>
  <c r="AO488"/>
  <c r="AP209"/>
  <c r="AQ209"/>
  <c r="AO209"/>
  <c r="AP83"/>
  <c r="AQ83"/>
  <c r="AO83"/>
  <c r="AP1295"/>
  <c r="AQ1295"/>
  <c r="AO1295"/>
  <c r="AP1212"/>
  <c r="AQ1212"/>
  <c r="AO1212"/>
  <c r="AP1072"/>
  <c r="AQ1072"/>
  <c r="AO1072"/>
  <c r="AP966"/>
  <c r="AQ966"/>
  <c r="AO966"/>
  <c r="AP915"/>
  <c r="AQ915"/>
  <c r="AO915"/>
  <c r="AP357"/>
  <c r="AQ357"/>
  <c r="AO357"/>
  <c r="AP264"/>
  <c r="AQ264"/>
  <c r="AO264"/>
  <c r="AP1369"/>
  <c r="AQ1369"/>
  <c r="AO1369"/>
  <c r="AP1123"/>
  <c r="AQ1123"/>
  <c r="AO1123"/>
  <c r="AP587"/>
  <c r="AQ587"/>
  <c r="AO587"/>
</calcChain>
</file>

<file path=xl/sharedStrings.xml><?xml version="1.0" encoding="utf-8"?>
<sst xmlns="http://schemas.openxmlformats.org/spreadsheetml/2006/main" count="4184" uniqueCount="2460">
  <si>
    <t xml:space="preserve">Назва групи за Державним формуляром </t>
  </si>
  <si>
    <t>Назва лікарських засобів (МНН)</t>
  </si>
  <si>
    <t xml:space="preserve">Фармакотерапевтична група </t>
  </si>
  <si>
    <t>Доза DDD</t>
  </si>
  <si>
    <t>Вітчизняний(І.)/Зарубіжній (ІІ.)</t>
  </si>
  <si>
    <t>Торгова назва</t>
  </si>
  <si>
    <t>Виробник/країна</t>
  </si>
  <si>
    <t>Форма випуску</t>
  </si>
  <si>
    <t>Дозування</t>
  </si>
  <si>
    <t>Кількість в упаковці</t>
  </si>
  <si>
    <r>
      <t xml:space="preserve">Ціна DDD, грн. </t>
    </r>
    <r>
      <rPr>
        <b/>
        <sz val="9"/>
        <color indexed="10"/>
        <rFont val="Arial"/>
        <family val="2"/>
      </rPr>
      <t>(тільки для інформації!), не використовується для розрахунку загальної вартості закупленого даного ЛЗ</t>
    </r>
  </si>
  <si>
    <t>1. НЕВІДКЛАДНА ДОПОМОГА ПРИ ГОСТРИХ ОТРУЄННЯХ</t>
  </si>
  <si>
    <t>1.4. Детоксикаційні лікарські засоби</t>
  </si>
  <si>
    <t>●     Кислота  аскорбінова  (Ascorbic  acid)   (див.  п.  20.  розділу  "ВІТАМІНИ  ТА  МІНЕРАЛЬНІ РЕЧОВИНИ")</t>
  </si>
  <si>
    <t xml:space="preserve">●     Атропін (Atropine)   (див. п. 3.3.3. розділу "ГАСТРОЕНТЕРОЛОГІЯ. ЛІКАРСЬКІ ЗАСОБИ") </t>
  </si>
  <si>
    <t>●     Вугілля   медичне   активоване   (Medicinal   charcoal)   (НП)  **       (див.   п.   10.8.1.   розділу "АНЕСТЕЗІОЛОГІЯ ТА РЕАНІМАТОЛОГІЯ. ЛІКАРСЬКІ ЗАСОБИ")</t>
  </si>
  <si>
    <t>●     Галантамін    (Galantamine)         (див.    п.    5.2.2.    розділу    "ЛІКАРСЬКІ    ЗАСОБИ,    ЩО ЗАСТОСОВУЮТЬСЯ У ЛІКУВАННІ РОЗЛАДІВ ПСИХІКИ ТА ПОВЕДІНКИ")</t>
  </si>
  <si>
    <t>●     Гідрогель метилкремнієвої кислоти (Methylsiliconic acid hydrogel) **  (див. п. 3.12.2.2. розділу "ГАСТРОЕНТЕРОЛОГІЯ. ЛІКАРСЬКІ ЗАСОБИ")</t>
  </si>
  <si>
    <t xml:space="preserve">●     Глюкагон (Glucagon) **  (див. п. 7.2. розділу "ЕНДОКРИНОЛОГІЯ. ЛІКАРСЬКІ ЗАСОБИ") </t>
  </si>
  <si>
    <t>●     Калію    перманганат    (Potassium    permanganate)   (НП)    **         (див.    п.    9.1.4.    розділу "ДЕРМАТОВЕНЕРОЛОГІЯ. ЛІКАРСЬКІ ЗАСОБИ")</t>
  </si>
  <si>
    <r>
      <rPr>
        <b/>
        <sz val="9"/>
        <rFont val="Arial"/>
        <family val="2"/>
        <charset val="204"/>
      </rPr>
      <t xml:space="preserve">Фармакотерапевтична група: </t>
    </r>
    <r>
      <rPr>
        <sz val="9"/>
        <rFont val="Arial"/>
        <family val="2"/>
        <charset val="204"/>
      </rPr>
      <t>V03AB18 - антидоти.</t>
    </r>
  </si>
  <si>
    <t>●     Кальцію  глюконат  (Calcium  gluconate)  (НП)   (див.  п.  7.7.1.5.  розділу  "ЕНДОКРИНОЛОГІЯ. ЛІКАРСЬКІ ЗАСОБИ")</t>
  </si>
  <si>
    <t>●     Кальцію  хлорид  (Calcium  chloride)  (НП)     (див.  п.  10.5.5.  розділу  "АНЕСТЕЗІОЛОГІЯ  ТА РЕАНІМАТОЛОГІЯ. ЛІКАРСЬКІ ЗАСОБИ")</t>
  </si>
  <si>
    <t>●     Магнію  сульфат  (Magnesium  sulfate)  (НП)   (див.  п.  10.5.5.  розділу  "АНЕСТЕЗІОЛОГІЯ  ТА РЕАНІМАТОЛОГІЯ. ЛІКАРСЬКІ ЗАСОБИ")</t>
  </si>
  <si>
    <t xml:space="preserve">●     Менадіон (Menadione)  (див. п. 13.7.2. розділу "ГЕМАТОЛОГІЯ. ЛІКАРСЬКІ ЗАСОБИ") </t>
  </si>
  <si>
    <t xml:space="preserve">●     Метіонін (Methionine) ** </t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</si>
  <si>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не визначено, вказана ціна упаковки, заявлена в реєстрі ОВЦ.</t>
    </r>
  </si>
  <si>
    <t>I.</t>
  </si>
  <si>
    <t>●     Налоксон    (Naloxone)    (НП)          (див.    п.    5.5.2.2.    розділу    "ЛІКАРСЬКІ    ЗАСОБИ,    ЩО ЗАСТОСОВУЮТЬСЯ У ЛІКУВАННІ РОЗЛАДІВ ПСИХІКИ ТА ПОВЕДІНКИ")</t>
  </si>
  <si>
    <t>●     Натрію     гідрокарбонат     (Sodium     hydrocarbonate)          (див.     п.     7.9.2.1.     розділу "ЕНДОКРИНОЛОГІЯ. ЛІКАРСЬКІ ЗАСОБИ")</t>
  </si>
  <si>
    <t>●     Натрію тіосульфат (Sodium thiosulfate) (НП)  (див. п. 5.5.2.2. розділу "ЛІКАРСЬКІ ЗАСОБИ, ЩО ЗАСТОСОВУЮТЬСЯ У ЛІКУВАННІ РОЗЛАДІВ ПСИХІКИ ТА ПОВЕДІНКИ")</t>
  </si>
  <si>
    <t>●     Неостигмін (Neostigmine) (НП)  (див. п. 6.6.1. розділу "НЕВРОЛОГІЯ. ЛІКАРСЬКІ ЗАСОБИ")</t>
  </si>
  <si>
    <t>●     Пеніциламін   (Penicillamine)   (НП)     (див.   п.   8.7.1.7.   розділу   "РЕВМАТОЛОГІЯ.   ЛІКАРСЬКІ ЗАСОБИ")</t>
  </si>
  <si>
    <t>●     Піридоксин   (Pyridoxine)       [ПМД]     (див.   п.   20.   розділу   "ВІТАМІНИ   ТА   МІНЕРАЛЬНІ РЕЧОВИНИ")</t>
  </si>
  <si>
    <t>●     Протамін (Protamine) (НП)</t>
  </si>
  <si>
    <t>Протаміну сульфат (Protamine sulfate) * (НП)</t>
  </si>
  <si>
    <t>ін'єкції по в 5 мл в ампулах</t>
  </si>
  <si>
    <t>10 мг/мл</t>
  </si>
  <si>
    <t>Протаміну сульфат (Protamine sulfate) *(НП)</t>
  </si>
  <si>
    <t>ін'єкції  по 5 мл у флаконі (у вигляді гідрохлориду)</t>
  </si>
  <si>
    <t>1000 МО (10 мг)/мл</t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</si>
  <si>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не визначено, вказана ціна упаковки, заявлена в реєстрі ОВЦ.</t>
    </r>
  </si>
  <si>
    <t xml:space="preserve">●     Сугамадекс (Sugammadex) </t>
  </si>
  <si>
    <t>II.</t>
  </si>
  <si>
    <t>100 мг/мл</t>
  </si>
  <si>
    <t>●     Кислота  фолієва  (Folic  acid)  *    (див.  п.  13.1.2.2.  розділу  "ГЕМАТОЛОГІЯ.  ЛІКАРСЬКІ ЗАСОБИ")</t>
  </si>
  <si>
    <t xml:space="preserve">Додатковий  перелік (МНН, які включені до Національного переліку та відсутні у 13 випуску Державного формуляра) </t>
  </si>
  <si>
    <t xml:space="preserve">●     Метилтіонінію хлорид/Метиленовий синій (Methylthioninium chloride/Methylene blue) </t>
  </si>
  <si>
    <t>Метилтіонінію хлорид/Метиленовий синій (Methylthioninium chloride/Methylene blue) *(НП)</t>
  </si>
  <si>
    <t>ін'єкції по 10 мл в ампулах</t>
  </si>
  <si>
    <t xml:space="preserve">10 мг/мл </t>
  </si>
  <si>
    <r>
      <t xml:space="preserve">Фармакотерапевтична група: </t>
    </r>
    <r>
      <rPr>
        <sz val="9"/>
        <rFont val="Arial"/>
        <family val="2"/>
        <charset val="204"/>
      </rPr>
      <t>V03AB17 - Антидоти. Метилтіонінію хлорид.</t>
    </r>
  </si>
  <si>
    <t>●     Калій-заліза гексаціаноферрат (II) (Potassium ferric hexacyano-ferrate (II) - 2H20 (Prussian blue))</t>
  </si>
  <si>
    <t>Калій-заліза гексаціаноферрат (II) (Potassium ferric hexacyano-ferrate (II) - 2H20 (Prussian blue)) (НП)</t>
  </si>
  <si>
    <t>порошок для перорального застосування</t>
  </si>
  <si>
    <r>
      <t xml:space="preserve">Фармакотерапевтична група: </t>
    </r>
    <r>
      <rPr>
        <sz val="9"/>
        <rFont val="Arial"/>
        <family val="2"/>
        <charset val="204"/>
      </rPr>
      <t>V03AB - Антидоти.</t>
    </r>
  </si>
  <si>
    <t>●     Натрію нітрит (Sodium nitrite)</t>
  </si>
  <si>
    <t>Натрію нітрит (Sodium nitrite) (НП)</t>
  </si>
  <si>
    <t>30 мг/мл</t>
  </si>
  <si>
    <t>●     Дефероксамін (Deferoxamine)</t>
  </si>
  <si>
    <t>Дефероксамін (Deferoxamine) (НП)</t>
  </si>
  <si>
    <t>порошок для приготування розчину для ін'єкцій  у фл.</t>
  </si>
  <si>
    <t>500 мг (мезілат)</t>
  </si>
  <si>
    <r>
      <t xml:space="preserve">Фармакотерапевтична група: </t>
    </r>
    <r>
      <rPr>
        <sz val="9"/>
        <rFont val="Arial"/>
        <family val="2"/>
        <charset val="204"/>
      </rPr>
      <t>V03AC01 - Дефероксамін.</t>
    </r>
  </si>
  <si>
    <t>●     Деферасірокс (Deferasirox) (може бути використаний як альтернатива дефероксаміну)</t>
  </si>
  <si>
    <t>Деферасірокс (Deferasirox) (може бути використаний як альтернатива дефероксаміну) (НП)</t>
  </si>
  <si>
    <t>таблетки (дисперговані)</t>
  </si>
  <si>
    <t>250 мг</t>
  </si>
  <si>
    <t>500 мг</t>
  </si>
  <si>
    <r>
      <t xml:space="preserve">Фармакотерапевтична група: </t>
    </r>
    <r>
      <rPr>
        <sz val="9"/>
        <rFont val="Arial"/>
        <family val="2"/>
        <charset val="204"/>
      </rPr>
      <t>V03AC03 - засоби, що утворюють хелатні сполуки з залізом. Деферазирокс.</t>
    </r>
  </si>
  <si>
    <t>●     Натрію, Кальцію едетат (Sodium, Calcium edetate)</t>
  </si>
  <si>
    <t>Натрію, Кальцію едетат (Sodium, Calcium edetate) (НП)</t>
  </si>
  <si>
    <t>ін'єкції  по 5 мл в амп.</t>
  </si>
  <si>
    <t>200 мг/мл</t>
  </si>
  <si>
    <r>
      <t xml:space="preserve">Фармакотерапевтична група: </t>
    </r>
    <r>
      <rPr>
        <sz val="9"/>
        <rFont val="Arial"/>
        <family val="2"/>
        <charset val="204"/>
      </rPr>
      <t>V03AB03 - Едетова кислота.</t>
    </r>
  </si>
  <si>
    <t>●     Димеркапрол (Dimercaprol)</t>
  </si>
  <si>
    <t>Димеркапрол (Dimercaprol) (НП)</t>
  </si>
  <si>
    <t>розчин для ін'єкцій олійний по 2 мл в ампулах</t>
  </si>
  <si>
    <t>50 мг/мл</t>
  </si>
  <si>
    <r>
      <t xml:space="preserve">Фармакотерапевтична група: </t>
    </r>
    <r>
      <rPr>
        <sz val="9"/>
        <rFont val="Arial"/>
        <family val="2"/>
        <charset val="204"/>
      </rPr>
      <t>V03AB09 - Димеркапрол.</t>
    </r>
  </si>
  <si>
    <t>●     Фомепізол (Fomepizole)</t>
  </si>
  <si>
    <t>Фомепізол (Fomepizole) (НП)</t>
  </si>
  <si>
    <t xml:space="preserve">ін'єкції по 20 мл в амп. </t>
  </si>
  <si>
    <t xml:space="preserve">5 мг/мл (сульфат) </t>
  </si>
  <si>
    <t>ін'єкції по 1,5 мл в амп.</t>
  </si>
  <si>
    <t>1 г/мл (основа)</t>
  </si>
  <si>
    <t>●     Сукцимер (Succimer)</t>
  </si>
  <si>
    <t>Сукцимер (Succimer) (НП)</t>
  </si>
  <si>
    <t>тверда пероральна лікарська форма</t>
  </si>
  <si>
    <t>100 мг</t>
  </si>
  <si>
    <t>2. КАРДІОЛОГІЯ. ЛІКАРСЬКІ ЗАСОБИ</t>
  </si>
  <si>
    <t>2.1. β-адреноблокатори</t>
  </si>
  <si>
    <t>2.1.1. Селективні (β1) – адреноблокатори</t>
  </si>
  <si>
    <t>таблетки</t>
  </si>
  <si>
    <t>25 мг</t>
  </si>
  <si>
    <t>50 мг</t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</si>
  <si>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- 75 мг.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</si>
  <si>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- 20 мг.</t>
    </r>
  </si>
  <si>
    <t>АТ "КИЇВСЬКИЙ ВІТАМІННИЙ ЗАВОД", Україна </t>
  </si>
  <si>
    <t>табл., в криті п/о у бл. </t>
  </si>
  <si>
    <t>20мг </t>
  </si>
  <si>
    <t>№10х3 </t>
  </si>
  <si>
    <t>10мг </t>
  </si>
  <si>
    <t>№14х2 </t>
  </si>
  <si>
    <t>відсутня у реєстрі ОВЦ </t>
  </si>
  <si>
    <t>●     Бісопролол (Bisoprolol) * [ПМД]</t>
  </si>
  <si>
    <t>Бісопролол (Bisoprolol) * (НП)</t>
  </si>
  <si>
    <t>2,5 мг</t>
  </si>
  <si>
    <t>5 мг</t>
  </si>
  <si>
    <t>10 мг</t>
  </si>
  <si>
    <r>
      <t xml:space="preserve">Фармакотерапевтична група: </t>
    </r>
    <r>
      <rPr>
        <sz val="9"/>
        <rFont val="Arial"/>
        <family val="2"/>
        <charset val="204"/>
      </rPr>
      <t>С07АВ07 - селективні блокатори β-адренорецепторів.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</si>
  <si>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- 10 мг.</t>
    </r>
  </si>
  <si>
    <t>БІПРОЛОЛ </t>
  </si>
  <si>
    <t>ПАТ "Науково-виробничий центр "Борщагівський хіміко-фармацевтичний завод" (виробництво за повним циклом)/ТОВ "Агрофарм" (виробництво, пакування, випуск серій) Україна </t>
  </si>
  <si>
    <t>5мг </t>
  </si>
  <si>
    <t>табл. у бл. </t>
  </si>
  <si>
    <t>0,68 </t>
  </si>
  <si>
    <t>ТОВ "Фармацевтична компанія "Здоров'я", Україна </t>
  </si>
  <si>
    <t>табл., вкриті п/о у бл. </t>
  </si>
  <si>
    <t>2,5мг </t>
  </si>
  <si>
    <t>2,50 </t>
  </si>
  <si>
    <t>ПАТ "Фармак", Україна </t>
  </si>
  <si>
    <t>№10х5 </t>
  </si>
  <si>
    <t>№10х2 </t>
  </si>
  <si>
    <t>ТОВ "АСТРАФАРМ", Україна </t>
  </si>
  <si>
    <t>№10х6 </t>
  </si>
  <si>
    <t>1,80 </t>
  </si>
  <si>
    <t>1,18 </t>
  </si>
  <si>
    <t>1,07 </t>
  </si>
  <si>
    <t>Алкалоїд АД - Скоп'є, Республіка Македонія </t>
  </si>
  <si>
    <t>5,39 </t>
  </si>
  <si>
    <t>12,5 мг</t>
  </si>
  <si>
    <t>ПАТ "Київмедпрепарат", Україна </t>
  </si>
  <si>
    <t>25мг </t>
  </si>
  <si>
    <t>100мг </t>
  </si>
  <si>
    <t>1 мг/мл </t>
  </si>
  <si>
    <t>№5 </t>
  </si>
  <si>
    <t>р-н д/ін'єк. по 5мл в амп. у конт. чар/уп. </t>
  </si>
  <si>
    <t>№10х1 </t>
  </si>
  <si>
    <t>№14х1 </t>
  </si>
  <si>
    <t>●     Небіволол (Nebivolol) [ПМД]</t>
  </si>
  <si>
    <r>
      <t xml:space="preserve">Фармакотерапевтична група: </t>
    </r>
    <r>
      <rPr>
        <sz val="9"/>
        <rFont val="Arial"/>
        <family val="2"/>
        <charset val="204"/>
      </rPr>
      <t>С07АВ12 - селективні блокатори β-адренорецепторів.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</si>
  <si>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- 5 мг.</t>
    </r>
  </si>
  <si>
    <t>НЕБІВАЛ </t>
  </si>
  <si>
    <t>№10х8 </t>
  </si>
  <si>
    <t>2,47 </t>
  </si>
  <si>
    <t>ПрАТ "Фармацевтична фірма "Дарниця", Україна </t>
  </si>
  <si>
    <t>табл. у конт. чар/уп. </t>
  </si>
  <si>
    <t>7,04 </t>
  </si>
  <si>
    <t>Комбіновані препарати</t>
  </si>
  <si>
    <t>табл., в/о у конт. чар/уп. </t>
  </si>
  <si>
    <t>10 мг (гідрохлорид)</t>
  </si>
  <si>
    <t>40 мг (гідрохлорид)</t>
  </si>
  <si>
    <t>Товариство з обмеженою відповідальністю "Фармацевтична компанія "Здоров'я", Україна </t>
  </si>
  <si>
    <t>40мг </t>
  </si>
  <si>
    <t>2.1.3. Комбіновані α- и β-адреноблокатори</t>
  </si>
  <si>
    <t>●     Карведилол (Carvedilol) [ПМД]</t>
  </si>
  <si>
    <t>Карведилол (Carvedilol) * (НП)</t>
  </si>
  <si>
    <r>
      <t xml:space="preserve">Фармакотерапевтична група: </t>
    </r>
    <r>
      <rPr>
        <sz val="9"/>
        <rFont val="Arial"/>
        <family val="2"/>
        <charset val="204"/>
      </rPr>
      <t>C07AG02 - сполучені блокатори α- і β- адренорецепторів.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</si>
  <si>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- 37,5 мг.</t>
    </r>
  </si>
  <si>
    <t>КАРВЕДИЛОЛ-КВ </t>
  </si>
  <si>
    <t>12,5мг </t>
  </si>
  <si>
    <t>2,40 </t>
  </si>
  <si>
    <t>2,01 </t>
  </si>
  <si>
    <t>КРКА, д.д., Ново место, Словенія </t>
  </si>
  <si>
    <t>№10х10 </t>
  </si>
  <si>
    <t>ЗАТ Фармацевтичний завод ЕГІС, Угорщина </t>
  </si>
  <si>
    <t>5,21 </t>
  </si>
  <si>
    <t>2.2. Селективні інгібітори I f каналів</t>
  </si>
  <si>
    <t>2.3. Антагоністи кальцію (блокатори кальцієвих каналів)</t>
  </si>
  <si>
    <t>2.3.1. Дигідропіридин</t>
  </si>
  <si>
    <t>●     Амлодипін (Amlodipine) * [ПМД]</t>
  </si>
  <si>
    <t>Амлодипін (Amlodipine) * (НП)</t>
  </si>
  <si>
    <t>10 мг (у вигляді малеату, месилату або бесилату)</t>
  </si>
  <si>
    <r>
      <t xml:space="preserve">Фармакотерапевтична група: </t>
    </r>
    <r>
      <rPr>
        <sz val="9"/>
        <rFont val="Arial"/>
        <family val="2"/>
        <charset val="204"/>
      </rPr>
      <t xml:space="preserve">С08СА01 - селективні антагоністи кальцію з переважним впливом на судини. </t>
    </r>
    <r>
      <rPr>
        <b/>
        <sz val="9"/>
        <rFont val="Arial"/>
        <family val="2"/>
        <charset val="204"/>
      </rPr>
      <t/>
    </r>
  </si>
  <si>
    <t>2,23 </t>
  </si>
  <si>
    <t>ПрАТ "Технолог", Україна </t>
  </si>
  <si>
    <t>АМЛОДИПІН-АСТРАФАРМ </t>
  </si>
  <si>
    <t>0,42 </t>
  </si>
  <si>
    <t>ПРАТ "ФІТОФАРМ", Україна </t>
  </si>
  <si>
    <t>ТОВ "КУСУМ ФАРМ", Україна </t>
  </si>
  <si>
    <t>капс. тверді у бл. </t>
  </si>
  <si>
    <t>4,75 </t>
  </si>
  <si>
    <t>20 мг</t>
  </si>
  <si>
    <t>40 мг</t>
  </si>
  <si>
    <t>60 мг</t>
  </si>
  <si>
    <t>табл., в/о у бл. </t>
  </si>
  <si>
    <t>0,88 </t>
  </si>
  <si>
    <t>20 мг/мл </t>
  </si>
  <si>
    <t>№1 </t>
  </si>
  <si>
    <t>12,60 </t>
  </si>
  <si>
    <t>табл. з м/в у бл. </t>
  </si>
  <si>
    <t>15,00 </t>
  </si>
  <si>
    <t>ТОВ "Фарма Старт", Україна </t>
  </si>
  <si>
    <t>●     Периндоприл + амлодипін (Perindopril + amlodipine) [ПМД]</t>
  </si>
  <si>
    <t>АМ-АЛІТЕР </t>
  </si>
  <si>
    <t>ТОВ НАУКОВО-ВИРОБНИЧА ФІРМА "МІКРОХІМ", Україна </t>
  </si>
  <si>
    <t>4мг/5мг </t>
  </si>
  <si>
    <t>85,00 </t>
  </si>
  <si>
    <t>АТ "Лубнифарм", Україна </t>
  </si>
  <si>
    <t>60мг </t>
  </si>
  <si>
    <t>120мг </t>
  </si>
  <si>
    <t>2.3.3. Фенілалкіламіни</t>
  </si>
  <si>
    <t>●     Верапаміл (Verapamil) * [ПМД]</t>
  </si>
  <si>
    <t>Верапаміл (Verapamil) * (НП)</t>
  </si>
  <si>
    <t>ін'єкції  по 2 мл в ампулах</t>
  </si>
  <si>
    <r>
      <t xml:space="preserve">Фармакотерапевтична група: </t>
    </r>
    <r>
      <rPr>
        <sz val="9"/>
        <rFont val="Arial"/>
        <family val="2"/>
        <charset val="204"/>
      </rPr>
      <t>С08DА01 - селективні антагоністи кальцію з переважаючою дією на серце, похідне фенілалкіламіну.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</si>
  <si>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- 0,24 г., парентерально - 0,24 г.</t>
    </r>
  </si>
  <si>
    <t>р-н д/ін'єк. в амп. по 2мл у конт. чар/уп. </t>
  </si>
  <si>
    <t>2,5 мг/мл </t>
  </si>
  <si>
    <t>ВЕРАПАМІЛУ ГІДРОХЛОРИД </t>
  </si>
  <si>
    <t>ПАТ "Науково-виробничий центр "Борщагівський хіміко-фармацевтичний завод", Україна </t>
  </si>
  <si>
    <t>ТОВ "Дослідний завод "ГНЦЛС" (всі стадії вир-ва, контр. якості, вип. серії)/ТОВ "Фармацевтична компанія "Здоров'я" (всі стадії вир-ва, контр. якості, випуск серії), Україна </t>
  </si>
  <si>
    <t>4,04 </t>
  </si>
  <si>
    <t>4,56 </t>
  </si>
  <si>
    <t>2.4.  Інгібітори ангіотензинперетворюючого фермента (АПФ)</t>
  </si>
  <si>
    <t>●     Еналаприл (Enalapril) * [ПМД]</t>
  </si>
  <si>
    <t>Еналаприл (Enalapril) * (НП)</t>
  </si>
  <si>
    <t>5 мг (у вигляді малеату водню)</t>
  </si>
  <si>
    <t>10 мг (у вигляді малеату водню)</t>
  </si>
  <si>
    <t>20 мг (у вигляді малеату водню)</t>
  </si>
  <si>
    <r>
      <t xml:space="preserve">Фармакотерапевтична група: </t>
    </r>
    <r>
      <rPr>
        <sz val="9"/>
        <rFont val="Arial"/>
        <family val="2"/>
        <charset val="204"/>
      </rPr>
      <t>С09АА02 - інгібітори АПФ, монокомпонентні.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</si>
  <si>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- 10 мг., парентерально - 10 мг.</t>
    </r>
  </si>
  <si>
    <t>ЕНАЛАПРИЛ </t>
  </si>
  <si>
    <t>ПрАТ "Лекхім-Харків", Україна </t>
  </si>
  <si>
    <t>0,01г </t>
  </si>
  <si>
    <t>0,46 </t>
  </si>
  <si>
    <t>№20х1 </t>
  </si>
  <si>
    <t>1,98 </t>
  </si>
  <si>
    <t>ТОВ "Тернофарм", Україна </t>
  </si>
  <si>
    <t>●     Лізиноприл (Lisinopril) [ПМД]</t>
  </si>
  <si>
    <r>
      <t xml:space="preserve">Фармакотерапевтична група: </t>
    </r>
    <r>
      <rPr>
        <sz val="9"/>
        <rFont val="Arial"/>
        <family val="2"/>
        <charset val="204"/>
      </rPr>
      <t>С09АА03 - інгібітори АПФ.</t>
    </r>
  </si>
  <si>
    <t>1,27 </t>
  </si>
  <si>
    <t>ЛІПРИЛ </t>
  </si>
  <si>
    <t>ПАТ "Науково-виробничий центр "Борщагівський хіміко-фармацевтичний завод" (вир-во за повн. цикл.)/ ТОВ "АГРОФАРМ" (вир-во, пак., вип. серій), Україна </t>
  </si>
  <si>
    <t>0,94 </t>
  </si>
  <si>
    <t>4мг </t>
  </si>
  <si>
    <t>2,33 </t>
  </si>
  <si>
    <t>1,62 </t>
  </si>
  <si>
    <t>капс. у бл. </t>
  </si>
  <si>
    <t>●     Еналаприл + гідрохлортіазид (Enalapril + hydrochlorothiazide) [ПМД]</t>
  </si>
  <si>
    <t>10мг/25мг </t>
  </si>
  <si>
    <t>ЕНАЛАПРИЛ-Н-ЗДОРОВ'Я </t>
  </si>
  <si>
    <t>85,84 </t>
  </si>
  <si>
    <t>20мг/12,5мг </t>
  </si>
  <si>
    <t>●     Каптоприл + гідрохлортіазид (Captopril + hydrochlorothiazide) [ПМД]</t>
  </si>
  <si>
    <t>50мг/25мг </t>
  </si>
  <si>
    <t>НОРМОПРЕС </t>
  </si>
  <si>
    <t>№10 </t>
  </si>
  <si>
    <t>табл. у бл. в пач. </t>
  </si>
  <si>
    <t>17,34 </t>
  </si>
  <si>
    <t>●     Лізиноприл + гідрохлортіазид (Lisinopril + hydrochlorothiazide) [ПМД]</t>
  </si>
  <si>
    <t>ПАТ "Науково-виробничий центр "Борщагівський хіміко-фармацевтичний завод" (вир-во за повн. цикл.)/ТОВ "АГРОФАРМ" (вир-во, пакув., вип. серій), Україна </t>
  </si>
  <si>
    <t>ЛІПРАЗИД 20 </t>
  </si>
  <si>
    <t>82,20 </t>
  </si>
  <si>
    <t>●     Периндоприл + Індапамід (Perindopril + Indapamide) [ПМД]</t>
  </si>
  <si>
    <t>ІН-АЛІТЕР </t>
  </si>
  <si>
    <t>ТОВАРИСТВО З ОМЕЖЕНОЮ ВІДПОВІДАЛЬНІСТЮ НАУКОВО-ВИРОБНИЧА ФІРМА "МІКРОХІМ" (юридична адреса та лабораторія фізико-хімічного аналізу та контролю виробництва; зберігання готової продукції, матеріалів; виробнича дільниця (всі стадії виробничого процесу); лабо, Україна </t>
  </si>
  <si>
    <t>4мг/1,25мг </t>
  </si>
  <si>
    <t>117,00 </t>
  </si>
  <si>
    <t>8мг/2,5мг </t>
  </si>
  <si>
    <t>121,00 </t>
  </si>
  <si>
    <t>2.5.  Блокатори рецепторів ангіотензину II</t>
  </si>
  <si>
    <t>2.5.1. Похідні біфенілтетразолу</t>
  </si>
  <si>
    <t>●     Кандесартан (Candesartan) [ПМД]</t>
  </si>
  <si>
    <r>
      <t xml:space="preserve">Фармакотерапевтична група: </t>
    </r>
    <r>
      <rPr>
        <sz val="9"/>
        <rFont val="Arial"/>
        <family val="2"/>
        <charset val="204"/>
      </rPr>
      <t>С09СА06 - антагоністи рецепторів ангіотензину ІІ.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</si>
  <si>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- 8 мг.</t>
    </r>
  </si>
  <si>
    <t>КАСАРК® </t>
  </si>
  <si>
    <t>16мг </t>
  </si>
  <si>
    <t>3,83 </t>
  </si>
  <si>
    <t>табл. вкриті п/о у бл. </t>
  </si>
  <si>
    <t>300мг </t>
  </si>
  <si>
    <t>150мг </t>
  </si>
  <si>
    <t>2,56 </t>
  </si>
  <si>
    <t>УОРЛД МЕДИЦИН ІЛАЧ САН. ВЕ ТІДЖ. А.Ш., Туреччина </t>
  </si>
  <si>
    <t>600мг </t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</si>
  <si>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- 40 мг.</t>
    </r>
  </si>
  <si>
    <t>1,61 </t>
  </si>
  <si>
    <t>3,78 </t>
  </si>
  <si>
    <t>табл., вкриті п/о у конт. чар/уп. </t>
  </si>
  <si>
    <t>№7х2 </t>
  </si>
  <si>
    <t>Товариство з додатковою відповідальністю "ІНТЕРХІМ", Україна </t>
  </si>
  <si>
    <t>1,70 </t>
  </si>
  <si>
    <t>ТОВ "Харківське фармацевтичне підприємство "Здоров'я народу", Україна </t>
  </si>
  <si>
    <t>р-н д/ін'єк. в амп. по 1мл у бл. </t>
  </si>
  <si>
    <t>№5х2 </t>
  </si>
  <si>
    <t>250мг </t>
  </si>
  <si>
    <t>2.7. Вазодилататори</t>
  </si>
  <si>
    <t>2.7.1. Вінцеводилатуючі засоби міотропної дії</t>
  </si>
  <si>
    <t>10 мг/мл </t>
  </si>
  <si>
    <t>№5х1 </t>
  </si>
  <si>
    <t>р-н д/ін'єк. в амп. по 1мл у пач. </t>
  </si>
  <si>
    <t>№100 </t>
  </si>
  <si>
    <t>р-н д/ін'єк. в амп. по 5мл у конт. чар/уп. </t>
  </si>
  <si>
    <t>№10х1, №10 </t>
  </si>
  <si>
    <t>●     Папаверин (Papaverine) ** [тільки для супозиторіїв]</t>
  </si>
  <si>
    <r>
      <t xml:space="preserve">Фармакотерапевтична  група:  </t>
    </r>
    <r>
      <rPr>
        <sz val="9"/>
        <rFont val="Arial"/>
        <family val="2"/>
        <charset val="204"/>
      </rPr>
      <t>A03AD01  -  засоби,  що  застосовуються  при  функціональних  розладах  травної системи. Папаверин та його похідні.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</si>
  <si>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- 0,1 г., перорально - дитяча добова доза - не визначено, вказана ціна упаковки, заявлена в реєстрі ОВЦ.</t>
    </r>
  </si>
  <si>
    <t>Приватне акціонерне товариство "Лекхім - Харків", Україна </t>
  </si>
  <si>
    <t>р-н д/ін'єк. в амп. по 2мл у бл. </t>
  </si>
  <si>
    <t>ПАПАВЕРИН-ДАРНИЦЯ </t>
  </si>
  <si>
    <t>12,97 </t>
  </si>
  <si>
    <t>ПАПАВЕРИН-ЗДОРОВ'Я </t>
  </si>
  <si>
    <t>16,37 </t>
  </si>
  <si>
    <t>табл. у бл. в кор. </t>
  </si>
  <si>
    <t>ТОВ "Дослідний завод "ГНЦЛС" (контроль якості, випуск серії)/ТОВ "Фармацевтична компанія "Здоров'я" (всі стадії виробництва, контроль якості, випуск серії), Україна </t>
  </si>
  <si>
    <t>1мг </t>
  </si>
  <si>
    <t>2мг </t>
  </si>
  <si>
    <t>№50 </t>
  </si>
  <si>
    <t>5 мг/мл </t>
  </si>
  <si>
    <t>2.9. Діуретики</t>
  </si>
  <si>
    <t>2.9.1. Петльові діуретики</t>
  </si>
  <si>
    <t>●     Торасемід (Torasemide) [ПМД]</t>
  </si>
  <si>
    <r>
      <t xml:space="preserve">Фармакотерапевтична  група:  </t>
    </r>
    <r>
      <rPr>
        <sz val="9"/>
        <rFont val="Arial"/>
        <family val="2"/>
        <charset val="204"/>
      </rPr>
      <t>С03СА04  -  сечогінні  препарати.  Високоактивні  діуретики.  Прості  препарати сульфамідів.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</si>
  <si>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- 15 мг., парентерально - 15 мг.</t>
    </r>
  </si>
  <si>
    <t>ТОВ "ФАРМЕКС ГРУП", Україна </t>
  </si>
  <si>
    <t>ТОРАРЕН </t>
  </si>
  <si>
    <t>●     Фуросемід (Furosemide) * [ПМД]</t>
  </si>
  <si>
    <t>Фуросемід (Furosemide) * (НП)</t>
  </si>
  <si>
    <t xml:space="preserve">ін'єкції  по 2 мл в ампулах
</t>
  </si>
  <si>
    <t>розчин для перорального застосування</t>
  </si>
  <si>
    <t>20 мг/5 [д]</t>
  </si>
  <si>
    <t xml:space="preserve">таблетки </t>
  </si>
  <si>
    <t>10 мг [д]</t>
  </si>
  <si>
    <t>20 мг [д]</t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</si>
  <si>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- 40 мг., парентерально - 40 мг.</t>
    </r>
  </si>
  <si>
    <t>ФУРОСЕМІД </t>
  </si>
  <si>
    <t>Публічне акціонерне товариство "Науково-виробничий центр "Борщагівський хіміко-фармацевтичний завод"/Товариство з обмеженою відповідальністю "Агрофарм", Україна/Україна </t>
  </si>
  <si>
    <t>0,15 </t>
  </si>
  <si>
    <t>Товариство з обмеженою відповідальністю "Дослідний завод "ГНЦЛС" (контроль якості, випуск серії)/Товариство з обмеженою відповідальністю "Фармацевтична компанія "Здоров'я" (всі стадії виробництва, контроль якості, випуск серії), Україна/Україна </t>
  </si>
  <si>
    <t>р-н д/ін'єк. по 2мл в амп. у бл. </t>
  </si>
  <si>
    <t>р-н д/ін'єк. по 2мл в амп. у пач. </t>
  </si>
  <si>
    <t>р-н д/ін'єк. по 2мл в амп. у конт. чар/уп. </t>
  </si>
  <si>
    <t>2.9.2. Тіазидові та тіазидоподібні діуретики</t>
  </si>
  <si>
    <t>●     Гідрохлортіазид (Hydrochlorothiazide) * [ПМД]</t>
  </si>
  <si>
    <t>Гідрохлортіазид (Hydrochlorothiazide) * (НП)</t>
  </si>
  <si>
    <t>50 мг/5 мл</t>
  </si>
  <si>
    <r>
      <t xml:space="preserve">Фармакотерапевтична група: </t>
    </r>
    <r>
      <rPr>
        <sz val="9"/>
        <rFont val="Arial"/>
        <family val="2"/>
        <charset val="204"/>
      </rPr>
      <t>С03АА03 - тіазидні діуретики.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</si>
  <si>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- 25 мг.</t>
    </r>
  </si>
  <si>
    <t>ГІДРОХЛОРТІАЗИД </t>
  </si>
  <si>
    <t>ПАТ "Науково-виробничий центр "Борщагівський хіміко-фармацевтичний завод"/ТОВ "Агрофарм" (виробництво, пакування, випуск серій)/Товариство з обмеженою відповідальністю "Натур+" (контроль серій, Україна </t>
  </si>
  <si>
    <t>табл. в/о у бл. </t>
  </si>
  <si>
    <t>2.9.4. Антагоністи альдостеронових рецепторів</t>
  </si>
  <si>
    <t>●     Спіронолактон (Spironolactone) * [ПМД]</t>
  </si>
  <si>
    <t xml:space="preserve"> Спіронолактон (Spironolactone) *(НП)</t>
  </si>
  <si>
    <t>5 мг/5 мл</t>
  </si>
  <si>
    <t>10 мг/5 мл</t>
  </si>
  <si>
    <t>25 мг/5 мл</t>
  </si>
  <si>
    <r>
      <t xml:space="preserve">Фармакотерапевтична група: </t>
    </r>
    <r>
      <rPr>
        <sz val="9"/>
        <rFont val="Arial"/>
        <family val="2"/>
        <charset val="204"/>
      </rPr>
      <t>C03DA01 - калійзберігаючі діуретики.</t>
    </r>
  </si>
  <si>
    <t>СПІРОНОЛАКТОН-ДАРНИЦЯ </t>
  </si>
  <si>
    <t>3,89 </t>
  </si>
  <si>
    <t>2,08 </t>
  </si>
  <si>
    <t>2.10.  Нітрати</t>
  </si>
  <si>
    <r>
      <t xml:space="preserve">●     Ізосорбіду динітрат (Isosorbide dinitrate) * </t>
    </r>
    <r>
      <rPr>
        <b/>
        <i/>
        <vertAlign val="superscript"/>
        <sz val="10"/>
        <rFont val="Arial"/>
        <family val="2"/>
      </rPr>
      <t>[ПМД]</t>
    </r>
  </si>
  <si>
    <t xml:space="preserve"> Ізосорбіду динітрат (Isosorbide dinitrate) * (НП)</t>
  </si>
  <si>
    <t>таблетки: (сублінгвальні)</t>
  </si>
  <si>
    <t xml:space="preserve"> Ізосорбіду динітрат (Isosorbide dinitrate) *  (НП)</t>
  </si>
  <si>
    <t xml:space="preserve">розчин для інфузій </t>
  </si>
  <si>
    <t>1 мг/мл</t>
  </si>
  <si>
    <r>
      <t xml:space="preserve">Фармакотерапевтична група: </t>
    </r>
    <r>
      <rPr>
        <sz val="9"/>
        <rFont val="Arial"/>
        <family val="2"/>
        <charset val="204"/>
      </rPr>
      <t>С01DA08 - вазодилататори, що застосовуються у кардіології.</t>
    </r>
  </si>
  <si>
    <r>
      <rPr>
        <b/>
        <sz val="9"/>
        <rFont val="Arial"/>
        <family val="2"/>
        <charset val="204"/>
      </rPr>
      <t xml:space="preserve">Визначена  добова  доза  (DDD):  </t>
    </r>
    <r>
      <rPr>
        <sz val="9"/>
        <rFont val="Arial"/>
        <family val="2"/>
        <charset val="204"/>
      </rPr>
      <t>перорально  -  60  мг.,  перорально  (аерозоль)  -  20  мг.,  сублінгвально  -  20  мг., парентерально - не визначено, вказана ціна упаковки, заявлена в реєстрі ОВЦ.</t>
    </r>
  </si>
  <si>
    <t>ТОВ НВФ "МІКРОХІМ", Україна </t>
  </si>
  <si>
    <t>табл. сублінг. у бан. </t>
  </si>
  <si>
    <t>НІТРОСОРБІД </t>
  </si>
  <si>
    <t>№10х4 </t>
  </si>
  <si>
    <t>ТОВ Науково-виробнича фірма "Мікрохім", Україна </t>
  </si>
  <si>
    <t>табл. у бан. </t>
  </si>
  <si>
    <t>●     Ізосорбіду мононітрат (Isosorbide mononitrate) [ПМД]</t>
  </si>
  <si>
    <r>
      <t xml:space="preserve">Фармакотерапевтична група: </t>
    </r>
    <r>
      <rPr>
        <sz val="9"/>
        <rFont val="Arial"/>
        <family val="2"/>
        <charset val="204"/>
      </rPr>
      <t xml:space="preserve">С01DA14 - вазодилататори, які застосовують в кардіології. Органічні нітрати. </t>
    </r>
    <r>
      <rPr>
        <b/>
        <sz val="9"/>
        <rFont val="Arial"/>
        <family val="2"/>
        <charset val="204"/>
      </rPr>
      <t/>
    </r>
  </si>
  <si>
    <t>МОНОНІТРОСИД </t>
  </si>
  <si>
    <t>ПАТ "Науково-виробничий центр "Борщагівський хіміко-фармацевтичний завод" (виробництво за повним циклом)/Товариство з обмеженою відповідальністю "АГРОФАРМ" (виробництво, пакування, випуск серій)/Товариство з обмеженою відповідал, Україна/Україна/Україна </t>
  </si>
  <si>
    <t>●     Нітрогліцерин (Glyceryl trinitrate) * ** [ПМД] [тільки табл. сублінгвальні по 0,5 мг]</t>
  </si>
  <si>
    <t>Нітрогліцерин (Glyceryl trinitrate) * (НП)</t>
  </si>
  <si>
    <t xml:space="preserve">таблетки: (сублінгвальні) </t>
  </si>
  <si>
    <t>500 мкг</t>
  </si>
  <si>
    <r>
      <t xml:space="preserve">Фармакотерапевтична   група:   </t>
    </r>
    <r>
      <rPr>
        <sz val="9"/>
        <rFont val="Arial"/>
        <family val="2"/>
        <charset val="204"/>
      </rPr>
      <t>С01DA02   -   периферичні   вазодилататори,   які   застосовуються   в   кардіології. Органічні нітрати.</t>
    </r>
  </si>
  <si>
    <r>
      <rPr>
        <b/>
        <sz val="9"/>
        <rFont val="Arial"/>
        <family val="2"/>
        <charset val="204"/>
      </rPr>
      <t xml:space="preserve">Визначена  добова  доза  (DDD):  </t>
    </r>
    <r>
      <rPr>
        <sz val="9"/>
        <rFont val="Arial"/>
        <family val="2"/>
        <charset val="204"/>
      </rPr>
      <t>сублінгвально  2,5  мг.,  перорально  (аерозоль)  -  2,5  мг.,  парентерально  -  не визначено, вказана ціна упаковки, заявлена в реєстрі ОВЦ.</t>
    </r>
  </si>
  <si>
    <t>НІТРОГЛІЦЕРИН </t>
  </si>
  <si>
    <t>0,5мг </t>
  </si>
  <si>
    <t>№40 </t>
  </si>
  <si>
    <t>1,06 </t>
  </si>
  <si>
    <t>ТОВ "Дослідний завод "ГНЦЛС" (контроль якості, випуск серії)/ТОВ "Фармацевтична компанія "Здоров'я" (всі стадії виробництва, контроль якості, випуск серії), Україна/Україна </t>
  </si>
  <si>
    <t>конц. д/р-ну д/інфуз. по 2мл в амп. у пач. </t>
  </si>
  <si>
    <t>195,09 </t>
  </si>
  <si>
    <t>2.12. Серцеві глікозиди</t>
  </si>
  <si>
    <t xml:space="preserve">●     Дигоксин (Digoxin) * </t>
  </si>
  <si>
    <t>Дигоксин (Digoxin) * (НП)</t>
  </si>
  <si>
    <t>ін'єкції по 2 мл в амп.</t>
  </si>
  <si>
    <t>250 мкг/мл</t>
  </si>
  <si>
    <t>ін'єкції по 1 мл в ампулах</t>
  </si>
  <si>
    <t>0,25 мг/мл</t>
  </si>
  <si>
    <t>50 мкг/мл</t>
  </si>
  <si>
    <t>62,5 мкг</t>
  </si>
  <si>
    <t>250 мкг</t>
  </si>
  <si>
    <r>
      <t xml:space="preserve">Фармакотерапевтична група: </t>
    </r>
    <r>
      <rPr>
        <sz val="9"/>
        <rFont val="Arial"/>
        <family val="2"/>
        <charset val="204"/>
      </rPr>
      <t xml:space="preserve">С01АА05 - кардіологічні препарати. Серцеві глікозиди. Глікозиди наперстянки. </t>
    </r>
    <r>
      <rPr>
        <b/>
        <sz val="9"/>
        <rFont val="Arial"/>
        <family val="2"/>
        <charset val="204"/>
      </rPr>
      <t/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</si>
  <si>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- 0,25 мг., парентерально - 0,25 мг.</t>
    </r>
  </si>
  <si>
    <t>ДИГОКСИН </t>
  </si>
  <si>
    <t>ТОВ "Дослідний завод "ГНЦЛС" (всі стадії виробництва, контроль якості, випуск серії)/ТОВ "ФАРМЕКС ГРУП" (всі стадії виробництва, контроль якості, випуск серії), Україна </t>
  </si>
  <si>
    <t>0,25мг </t>
  </si>
  <si>
    <t>6,97 </t>
  </si>
  <si>
    <t>р-н д/ін'єк. в амп. по 1мл у конт. чар/уп. </t>
  </si>
  <si>
    <t>2,57 </t>
  </si>
  <si>
    <t>2.13.  Адреноміметичні лікарські засоби</t>
  </si>
  <si>
    <t>2.13.1. α-, β-адреноміметики</t>
  </si>
  <si>
    <t>2 мг/мл </t>
  </si>
  <si>
    <r>
      <t xml:space="preserve">●     Епінефрин (Epinephrine) * </t>
    </r>
    <r>
      <rPr>
        <b/>
        <i/>
        <vertAlign val="superscript"/>
        <sz val="10"/>
        <rFont val="Arial"/>
        <family val="2"/>
      </rPr>
      <t xml:space="preserve"> [ПМД]</t>
    </r>
  </si>
  <si>
    <t>Епінефрин/Адреналін (Epinephrine/Adrenaline) * (НП)</t>
  </si>
  <si>
    <t>ін'єкції  по 1 мл в ампулах, що відповідає 1,82 мг адреналіну тартрату в 1 мл</t>
  </si>
  <si>
    <t>1 мг (у вигляді гідрохлориду та гідротартрату)</t>
  </si>
  <si>
    <t>Епінефрин/Адреналін (Epinephrine/Adrenaline) *  (НП)</t>
  </si>
  <si>
    <t>ін'єкції  по 10 мл в ампулах</t>
  </si>
  <si>
    <t xml:space="preserve">100 мкг/мл (у вигляді тартрату або гідрохлориду) </t>
  </si>
  <si>
    <r>
      <t xml:space="preserve">Фармакотерапевтична  група:  </t>
    </r>
    <r>
      <rPr>
        <sz val="9"/>
        <rFont val="Arial"/>
        <family val="2"/>
        <charset val="204"/>
      </rPr>
      <t>С01СA24  -  засоби,  що  впливають  на  СС  систему.  Неглікозидні  кардіотонічні засоби. Адренергічні та допамінергічні препарати. Епінефрин.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</si>
  <si>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- 0,5 мг.</t>
    </r>
  </si>
  <si>
    <t>АДРЕНАЛІН-ЗДОРОВ'Я </t>
  </si>
  <si>
    <t>1,82 мг/мл </t>
  </si>
  <si>
    <t>0,5 мг/мл </t>
  </si>
  <si>
    <t xml:space="preserve">●     Допамін (Dopamine) * </t>
  </si>
  <si>
    <t xml:space="preserve"> Допамін (Dopamine) * (НП)</t>
  </si>
  <si>
    <t>ін'єкції по 5 мл в ампулах</t>
  </si>
  <si>
    <t xml:space="preserve">40 мг/мл (гідрохлорид) </t>
  </si>
  <si>
    <r>
      <t xml:space="preserve">Фармакотерапевтична  група:  </t>
    </r>
    <r>
      <rPr>
        <sz val="9"/>
        <rFont val="Arial"/>
        <family val="2"/>
        <charset val="204"/>
      </rPr>
      <t>С01СА04  -  неглікозидні  кардіотонічні  засоби.  Адренергічні  та  допамінергічні препарати.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</si>
  <si>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- 0,5 г.</t>
    </r>
  </si>
  <si>
    <t>ДОФАМІН-ДАРНИЦЯ </t>
  </si>
  <si>
    <t>конц. д/р-ну д/інфуз. по 5мл в амп. у конт. чар/уп. </t>
  </si>
  <si>
    <t>94,18 </t>
  </si>
  <si>
    <t>40 мг/мл </t>
  </si>
  <si>
    <t>77,67 </t>
  </si>
  <si>
    <t>50 мг/мл </t>
  </si>
  <si>
    <t>2.13.3.2. Лікарські засоби метаболічної дії</t>
  </si>
  <si>
    <t xml:space="preserve">●     Триметазидин (Trimetazidine) </t>
  </si>
  <si>
    <r>
      <t xml:space="preserve">Фармакотерапевтична група: </t>
    </r>
    <r>
      <rPr>
        <sz val="9"/>
        <rFont val="Arial"/>
        <family val="2"/>
        <charset val="204"/>
      </rPr>
      <t>C01EB15 - кардіологічні засоби.Триметазидин.</t>
    </r>
  </si>
  <si>
    <t>ТРИКАРД </t>
  </si>
  <si>
    <t>2.14.  Антиаритмічні лікарські засоби</t>
  </si>
  <si>
    <t>2.14.1. Антиаритмічні засоби I класу</t>
  </si>
  <si>
    <t>2.14.1.1. Клас I В</t>
  </si>
  <si>
    <r>
      <t>●     Лідокаїн  (Lidocaine)  *</t>
    </r>
    <r>
      <rPr>
        <b/>
        <i/>
        <vertAlign val="superscript"/>
        <sz val="10"/>
        <rFont val="Arial"/>
        <family val="2"/>
      </rPr>
      <t xml:space="preserve">   </t>
    </r>
    <r>
      <rPr>
        <b/>
        <i/>
        <sz val="10"/>
        <rFont val="Arial"/>
        <family val="2"/>
      </rPr>
      <t>(див.  п.  10.2.2.  розділу  "АНЕСТЕЗІОЛОГІЯ  ТА  РЕАНІМАТОЛОГІЯ. ЛІКАРСЬКІ ЗАСОБИ")</t>
    </r>
  </si>
  <si>
    <t>Лідокаїн  (Lidocaine)  * (НП)</t>
  </si>
  <si>
    <t>ін'єкції  по 5 мл в ампулах</t>
  </si>
  <si>
    <t>ін'єкції по 2 мл в ампулах</t>
  </si>
  <si>
    <r>
      <t xml:space="preserve">Фармакотерапевтична група: </t>
    </r>
    <r>
      <rPr>
        <sz val="9"/>
        <rFont val="Arial"/>
        <family val="2"/>
        <charset val="204"/>
      </rPr>
      <t>C01BB01 - Антиаритмічні препарати Ib класу.</t>
    </r>
  </si>
  <si>
    <t>ЛІДОКАЇН-ЗДОРОВ'Я </t>
  </si>
  <si>
    <t>100 мг/мл </t>
  </si>
  <si>
    <t>р-н д/ін'єк., по 2мл в амп. у кор. чи бл. </t>
  </si>
  <si>
    <t>№10, №10х1 </t>
  </si>
  <si>
    <t>73,17 </t>
  </si>
  <si>
    <t>2.14.2. Антиаритмічні лікарські засоби II класу</t>
  </si>
  <si>
    <t>2.14.2.1. β-адреноблокатори</t>
  </si>
  <si>
    <t>●     Бісопролол (Bisoprolol) * [ВООЗ] (див. п. 2.1.1. розділу "КАРДІОЛОГІЯ. ЛІКАРСЬКІ ЗАСОБИ")</t>
  </si>
  <si>
    <t>ТОВ "Юрія-Фарм", Україна </t>
  </si>
  <si>
    <t>2.14.3. Антиаритмічні лікарські засоби III класу</t>
  </si>
  <si>
    <t>●     Аміодарон (Amiodarone) *</t>
  </si>
  <si>
    <t>Аміодарон (Amiodarone) * (НП)</t>
  </si>
  <si>
    <t>ін'єкції  по 3 мл в ампулах (гідрохлорид)</t>
  </si>
  <si>
    <t>100 мг (гідрохлорид)</t>
  </si>
  <si>
    <t>200 мг (гідрохлорид)</t>
  </si>
  <si>
    <t>400 мг (гідрохлорид)</t>
  </si>
  <si>
    <r>
      <t xml:space="preserve">Фармакотерапевтична група: </t>
    </r>
    <r>
      <rPr>
        <sz val="9"/>
        <rFont val="Arial"/>
        <family val="2"/>
        <charset val="204"/>
      </rPr>
      <t>С01BD01 - антиаритмічні препарати ІІІ класу.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</si>
  <si>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- 0,2 г., парентерально - 0.2 г.</t>
    </r>
  </si>
  <si>
    <t>АМІДАРОН </t>
  </si>
  <si>
    <t>200мг </t>
  </si>
  <si>
    <t>1,46 </t>
  </si>
  <si>
    <t>0,2г </t>
  </si>
  <si>
    <t>1,90 </t>
  </si>
  <si>
    <t>АРИТМІЛ </t>
  </si>
  <si>
    <t>Публічне акціонерне товариство "Науково-виробничий центр "Борщагівський хіміко-фармацевтичний завод", Україна </t>
  </si>
  <si>
    <t>р-н д/ін'єк., по 3мл в амп. у касеті </t>
  </si>
  <si>
    <t>12,31 </t>
  </si>
  <si>
    <t>1,50 </t>
  </si>
  <si>
    <t>7,39 </t>
  </si>
  <si>
    <t>2.14.4. Антиаритмічні лікарські засоби IV класу</t>
  </si>
  <si>
    <t>2.14.4.1. Антагоністи кальцієвих каналів</t>
  </si>
  <si>
    <t>●     Верапаміл (Verapamil) *  (див. п. 2.3.3. розділу "КАРДІОЛОГІЯ. ЛІКАРСЬКІ ЗАСОБИ")</t>
  </si>
  <si>
    <t>2.15. Лікарські засоби, які впливають на згортання крові та функцію тромбоцитів</t>
  </si>
  <si>
    <t>2.15.1. Антикоагулянти прямої дії</t>
  </si>
  <si>
    <t>2.15.1.1. Нефракціонований стандартний гепарин</t>
  </si>
  <si>
    <t>●     Гепарин  (Heparin)  *  **  [тільки  гель,  мазь]  (див.  п.  13.8.1.2. розділу  "ГЕМАТОЛОГІЯ.  ЛІКАРСЬКІ ЗАСОБИ")</t>
  </si>
  <si>
    <t>2.15.1.2. Низькомолекулярні фракціоновані гепарини</t>
  </si>
  <si>
    <t>●     Еноксапарин (Enoxaparin)  (див. п. 13.8.1.3. розділу "ГЕМАТОЛОГІЯ. ЛІКАРСЬКІ ЗАСОБИ")</t>
  </si>
  <si>
    <t>Берінгер Інгельхайм Фарма ГмбХ і Ко. КГ, Німеччина </t>
  </si>
  <si>
    <t>2.15.2. Антикоагулянти непрямої дії</t>
  </si>
  <si>
    <t>2.15.2.1. Похідні кумаринів</t>
  </si>
  <si>
    <t>2.15.2.1.1. Похідні монокумаринів</t>
  </si>
  <si>
    <t>●     Варфарин (Warfarin) *  (див. п. 13.8.1.1. розділу "ГЕМАТОЛОГІЯ. ЛІКАРСЬКІ ЗАСОБИ")</t>
  </si>
  <si>
    <t>2.15.3. Антиагреганти</t>
  </si>
  <si>
    <t>2.15.3.1. Препарати ацетилсаліцилової кислоти</t>
  </si>
  <si>
    <t>●     Кислота ацетилсаліцилова (Acetylsalicylic acid) * ** [ПМД]</t>
  </si>
  <si>
    <t>Кислота ацетилсаліцилова (Acetylsalicylic acid) * (НП)</t>
  </si>
  <si>
    <t>супозиторії</t>
  </si>
  <si>
    <t>50 мг - 150 мг</t>
  </si>
  <si>
    <t>100 мг - 500 мг</t>
  </si>
  <si>
    <t>300 мг - 500 мг</t>
  </si>
  <si>
    <t>75 мг -300  мг</t>
  </si>
  <si>
    <r>
      <t xml:space="preserve">Фармакотерапевтична   група:   </t>
    </r>
    <r>
      <rPr>
        <sz val="9"/>
        <rFont val="Arial"/>
        <family val="2"/>
        <charset val="204"/>
      </rPr>
      <t>B01AC06   -  антитромботичні   засоби.  N02ВА01-  аналгетики  та   антипіретики. Кислота ацетилсаліцилова.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</si>
  <si>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перорально: B01AC06 – 1 табл. (незалежно від сили); N02ВА01 – 3 г</t>
    </r>
  </si>
  <si>
    <t>табл. в/о, к/р у бл. </t>
  </si>
  <si>
    <t>75мг </t>
  </si>
  <si>
    <t>МАГНІКОР </t>
  </si>
  <si>
    <t>0,76 </t>
  </si>
  <si>
    <t>2.15.3.2. Похідні тієнопіридину</t>
  </si>
  <si>
    <t>●     Клопідогрель (Clopidogrel)  (див. п. 13.8.2. розділу "ГЕМАТОЛОГІЯ. ЛІКАРСЬКІ ЗАСОБИ")</t>
  </si>
  <si>
    <t>●     Тиклопідин (Ticlopidine)  (див. п. 13.8.2. розділу "ГЕМАТОЛОГІЯ. ЛІКАРСЬКІ ЗАСОБИ")</t>
  </si>
  <si>
    <t>2.15.4. Фібринолітики</t>
  </si>
  <si>
    <t>●     Стрептокіназа  (Streptokinase)  *    (див.  п.  13.8.3.  розділу  "ГЕМАТОЛОГІЯ.  ЛІКАРСЬКІ ЗАСОБИ")</t>
  </si>
  <si>
    <t>2.16. Гіполіпідемічні лікарські засоби</t>
  </si>
  <si>
    <t>30мг </t>
  </si>
  <si>
    <t>табл., вкриті п/о у бл.</t>
  </si>
  <si>
    <t>2,62 </t>
  </si>
  <si>
    <t>3,20 </t>
  </si>
  <si>
    <t>3,29 </t>
  </si>
  <si>
    <t>80 мг</t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</si>
  <si>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- 30 мг.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</si>
  <si>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- 0,2 г.</t>
    </r>
  </si>
  <si>
    <t>2.17.  Засоби, що підвищують стійкість міокарда до гіпоксії</t>
  </si>
  <si>
    <t>2.17.1. Енергозабезпечувальні засоби</t>
  </si>
  <si>
    <t>●     Триметазидин   (Trimetazidine)     (див.   п.   2.13.3.2.   розділу   "КАРДІОЛОГІЯ.   ЛІКАРСЬКІ ЗАСОБИ")</t>
  </si>
  <si>
    <t>2.18.  Засоби, що регулюють кровообіг головного мозку</t>
  </si>
  <si>
    <t>2.18.1. Антитромботичні засоби</t>
  </si>
  <si>
    <t>2.18.1.1. Антиагреганти</t>
  </si>
  <si>
    <t>●     Кислота   ацетилсаліцилова   (Acetylsalicylic   acid)   *   **       (див.   п.   2.15.3.1.   розділу "КАРДІОЛОГІЯ. ЛІКАРСЬКІ ЗАСОБИ")</t>
  </si>
  <si>
    <t>2.18.1.2. Антикоагулянти (прямої дії) нефракціоновані, стандартні та низькомолекулярні фракціоновані гепарини</t>
  </si>
  <si>
    <t>2.18.1.3. Фібринолітичні засоби</t>
  </si>
  <si>
    <t>2.18.2. Міотропні вазодилататори </t>
  </si>
  <si>
    <t>2.18.2.1. Міотропні вазодилататори прямої дії </t>
  </si>
  <si>
    <r>
      <t xml:space="preserve">● </t>
    </r>
    <r>
      <rPr>
        <b/>
        <i/>
        <sz val="10"/>
        <color indexed="8"/>
        <rFont val="Arial"/>
        <family val="2"/>
      </rPr>
      <t xml:space="preserve">Папаверин (Papaverine) </t>
    </r>
    <r>
      <rPr>
        <i/>
        <sz val="10"/>
        <color indexed="8"/>
        <rFont val="Arial"/>
        <family val="2"/>
      </rPr>
      <t>(див. п. 2.7.1. розділу "КАРДІОЛОГІЯ. ЛІКАРСЬКІ ЗАСОБИ", п. 31.9.6. розділу "Формуляр первинної медичної допомоги") </t>
    </r>
  </si>
  <si>
    <t>2.19. Лікарські засоби, які нормалізують метаболічні процеси у стінці судин</t>
  </si>
  <si>
    <t>2.19.2. Ангіопротектори</t>
  </si>
  <si>
    <t>●     Етамзилат (Etamsylate)  (див. п. 13.7.4. розділу "ГЕМАТОЛОГІЯ. ЛІКАРСЬКІ ЗАСОБИ")</t>
  </si>
  <si>
    <t>2.20.  Антиадренергічні лікарські засоби</t>
  </si>
  <si>
    <t>2.20.1. Гангліоблокуючі засоби</t>
  </si>
  <si>
    <t>●     Гексаметоній   (Hexamethonium)       (див.   п.   2.6.4.   розділу   "КАРДІОЛОГІЯ.   ЛІКАРСЬКІ ЗАСОБИ")</t>
  </si>
  <si>
    <t>2.20.2. Прості препарати беладони</t>
  </si>
  <si>
    <t>●     Атропін (Atropine) * (див. п. 3.3.3. розділу "ГАСТРОЕНТЕРОЛОГІЯ. ЛІКАРСЬКІ ЗАСОБИ")</t>
  </si>
  <si>
    <t>2.21.  Анальгетики</t>
  </si>
  <si>
    <t>2.21.1. Опіоїди</t>
  </si>
  <si>
    <t>2.21.1.1. Природні алкалоїди опію</t>
  </si>
  <si>
    <t>●     Морфін (Morphine) * [ПМД]</t>
  </si>
  <si>
    <t>Морфін (Morphine) * (НП)</t>
  </si>
  <si>
    <t>ін'єкції: по 1 мл в амп.</t>
  </si>
  <si>
    <t>10 мг (сульфат або гідрохлорид)</t>
  </si>
  <si>
    <t xml:space="preserve">Морфін (Morphine) * (НП) </t>
  </si>
  <si>
    <t>гранули (з повільним вивільненням)</t>
  </si>
  <si>
    <t>20 мг - 200 мг (морфіну сульфат)</t>
  </si>
  <si>
    <t>Морфін (Morphine) *  (НП)</t>
  </si>
  <si>
    <t>10 мг (морфіну гідрохлорид або морфіну сульфат)/5 мл</t>
  </si>
  <si>
    <t>таблетки (пролонгованого вивільнення)</t>
  </si>
  <si>
    <t xml:space="preserve">10 мг - 200 мг (морфіну сульфат або гідрохлорид) </t>
  </si>
  <si>
    <t xml:space="preserve">таблетки: 5 мг </t>
  </si>
  <si>
    <t>5 мг (морфіну сульфат)</t>
  </si>
  <si>
    <t>таблетки: 10 мг</t>
  </si>
  <si>
    <t>10 мг (морфіну сульфат)</t>
  </si>
  <si>
    <r>
      <t xml:space="preserve">Фармакотерапевтична група: </t>
    </r>
    <r>
      <rPr>
        <sz val="9"/>
        <rFont val="Arial"/>
        <family val="2"/>
        <charset val="204"/>
      </rPr>
      <t>N02AA01 - аналгетики. Опіоїди. Природні алкалоїди опію. Морфін.</t>
    </r>
  </si>
  <si>
    <t>МОРФІНУ ГІДРОХЛОРИД </t>
  </si>
  <si>
    <t>р-н д/ін`єк. по 1мл в амп. у бл. </t>
  </si>
  <si>
    <t>1% </t>
  </si>
  <si>
    <t>№5, №10, №100 </t>
  </si>
  <si>
    <t>2.21.1.2. Похідні фенілпіперидину</t>
  </si>
  <si>
    <t>●     Фентаніл  (Fentanyl)    (див.  п.  10.3.2.  розділу  "АНЕСТЕЗІОЛОГІЯ  ТА  РЕАНІМАТОЛОГІЯ. ЛІКАРСЬКІ ЗАСОБИ")</t>
  </si>
  <si>
    <t>3. ГАСТРОЕНТЕРОЛОГІЯ. ЛІКАРСЬКІ ЗАСОБИ</t>
  </si>
  <si>
    <t>500мг </t>
  </si>
  <si>
    <t>3.1.2. Антагоністи Н2-рецепторів</t>
  </si>
  <si>
    <r>
      <t xml:space="preserve">●     Ранітидин (Ranitidine) * </t>
    </r>
    <r>
      <rPr>
        <b/>
        <i/>
        <vertAlign val="superscript"/>
        <sz val="10"/>
        <rFont val="Arial"/>
        <family val="2"/>
      </rPr>
      <t>[ПМД] [крім табл. по 75 мг]</t>
    </r>
  </si>
  <si>
    <t>Ранітидин (Ranitidine) * (НП)</t>
  </si>
  <si>
    <t xml:space="preserve">25 мг/мл (у вигляді гідрохлориду) </t>
  </si>
  <si>
    <t xml:space="preserve">Ранітидин (Ranitidine) * (НП) </t>
  </si>
  <si>
    <t>75 мг/5 мл (у вигляді гідрохлориду)</t>
  </si>
  <si>
    <t>150 мг (у вигляді гідрохлориду)</t>
  </si>
  <si>
    <r>
      <t xml:space="preserve">Фармакотерапевтична  група:  </t>
    </r>
    <r>
      <rPr>
        <sz val="9"/>
        <rFont val="Arial"/>
        <family val="2"/>
        <charset val="204"/>
      </rPr>
      <t>А02ВА02  -  засоби  для  лікування  пептичної  виразки  та  ГЕРХ.  Антагоністи  Н</t>
    </r>
    <r>
      <rPr>
        <vertAlign val="subscript"/>
        <sz val="9"/>
        <rFont val="Arial"/>
        <family val="2"/>
        <charset val="204"/>
      </rPr>
      <t>2</t>
    </r>
    <r>
      <rPr>
        <sz val="9"/>
        <rFont val="Arial"/>
        <family val="2"/>
        <charset val="204"/>
      </rPr>
      <t>- гістамінових рецепторів.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</si>
  <si>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- 0,3 г.</t>
    </r>
  </si>
  <si>
    <t>РАНІТИДИН </t>
  </si>
  <si>
    <t>ТОВ "Фармацевтична компанія "Здоров'я" (всі стадії виробництва, контроль якості, випуск серії)/ТОВ "ФАРМЕКС ГРУП" (всі стадії вир-ва, контр. якості), Україна</t>
  </si>
  <si>
    <t>табл., вкриті п/о, у бл.</t>
  </si>
  <si>
    <t>КУСУМ ХЕЛТХКЕР ПВТ ЛТД, Індія </t>
  </si>
  <si>
    <t>1,22 </t>
  </si>
  <si>
    <t>3.1.3. Інгібітори «протонного насоса»</t>
  </si>
  <si>
    <t>●     Омепразол (Omeprazole) [ПМД] [крім капс. по 10 мг; порошок д/орал. сусп. в саше по 20 мг]</t>
  </si>
  <si>
    <t>Омепразол (Omeprazole) (НП)</t>
  </si>
  <si>
    <t xml:space="preserve">порошок для приготування розчину для ін'єкцій  в ампулах </t>
  </si>
  <si>
    <t>порошок для приготування розчину для перорального застосування у саше</t>
  </si>
  <si>
    <r>
      <t xml:space="preserve">Фармакотерапевтична  група:  </t>
    </r>
    <r>
      <rPr>
        <sz val="9"/>
        <rFont val="Arial"/>
        <family val="2"/>
        <charset val="204"/>
      </rPr>
      <t>A02BC01  -  засоби  для  лікування  пептичної  виразки  та  гастроезофагеальної рефлюксної хвороби. Інгібітори протонного насосу.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</si>
  <si>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- 20 мг., парентерально - 20 мг.</t>
    </r>
  </si>
  <si>
    <t>ОМЕПРАЗОЛ </t>
  </si>
  <si>
    <t>1,57 </t>
  </si>
  <si>
    <t>пор. д/р-ну д/ін'єк. у фл. </t>
  </si>
  <si>
    <t>табл. г/р у бл. </t>
  </si>
  <si>
    <t>6,02 </t>
  </si>
  <si>
    <t>3.1.4. Інші засоби для лікування кислотозалежних захворювань</t>
  </si>
  <si>
    <t>●     Вісмуту субцитрат (Bismuth subcitrate) ** [ПМД]</t>
  </si>
  <si>
    <r>
      <t xml:space="preserve">Фармакотерапевтична  група:  </t>
    </r>
    <r>
      <rPr>
        <sz val="9"/>
        <rFont val="Arial"/>
        <family val="2"/>
        <charset val="204"/>
      </rPr>
      <t>А02ВХ05  -  засоби  для  лікування  пептичної  виразки  та  гастроезофагеальної рефлюксної хвороби.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</si>
  <si>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- 0,48 г.</t>
    </r>
  </si>
  <si>
    <t>12,00 </t>
  </si>
  <si>
    <t>ГАСТРО-НОРМ® </t>
  </si>
  <si>
    <t>ПАТ "Галичфарм"/ПАТ "Київмедпрепарат", Україна </t>
  </si>
  <si>
    <t>8,00 </t>
  </si>
  <si>
    <t>●     Подорожник  великий  (Plantago  major)  **  (див.  п.  3.17.  розділу  "ГАСТРОЕНТЕРОЛОГІЯ. ЛІКАРСЬКІ ЗАСОБИ")</t>
  </si>
  <si>
    <t>3.2. Лікарські засоби, що застосовуються для ерадикації Helicobacter pylori</t>
  </si>
  <si>
    <t>3.2.1. Антибактеріальні засоби, що застосовуються для ерадикації Helicobacter pylori</t>
  </si>
  <si>
    <t>●     Метронідазол    (Metronidazole)    *       (див.   п.    17.2.9.,   п.   17.6.3.,   п.   17.6.5.   розділу "ПРОТИМІКРОБНІ ТА АНТИГЕЛЬМІНТНІ ЗАСОБИ")</t>
  </si>
  <si>
    <t>●     Тетрациклін     (Tetracyclin)     *          (див.     п.     17.2.2.     розділу     "ПРОТИМІКРОБНІ     ТА АНТИГЕЛЬМІНТНІ ЗАСОБИ")</t>
  </si>
  <si>
    <t>3.3.  Спазмолітичні засоби</t>
  </si>
  <si>
    <t>3.3.1. Синтетичні антихолінергічні засоби</t>
  </si>
  <si>
    <t>●     Мебеверин (Mebeverine) [крім табл. по 135 мг]</t>
  </si>
  <si>
    <r>
      <t xml:space="preserve">Фармакотерапевтична  група:  </t>
    </r>
    <r>
      <rPr>
        <sz val="9"/>
        <rFont val="Arial"/>
        <family val="2"/>
        <charset val="204"/>
      </rPr>
      <t xml:space="preserve">А03АА04  -  засоби,  що  застосовуються  при  функціональних  шлунково-кишкових розладах. </t>
    </r>
    <r>
      <rPr>
        <b/>
        <sz val="9"/>
        <rFont val="Arial"/>
        <family val="2"/>
        <charset val="204"/>
      </rPr>
      <t>С</t>
    </r>
    <r>
      <rPr>
        <sz val="9"/>
        <rFont val="Arial"/>
        <family val="2"/>
        <charset val="204"/>
      </rPr>
      <t>интетичні антихолінергічні засоби, естерифіковані третинні аміни.</t>
    </r>
  </si>
  <si>
    <t>СПАРК® </t>
  </si>
  <si>
    <t>капс. прол. дії, тверді у бл. </t>
  </si>
  <si>
    <t>5,50 </t>
  </si>
  <si>
    <t xml:space="preserve">●     Платифілін (Platyphylline) </t>
  </si>
  <si>
    <r>
      <t xml:space="preserve">Фармакотерапевтична група: </t>
    </r>
    <r>
      <rPr>
        <sz val="9"/>
        <rFont val="Arial"/>
        <family val="2"/>
        <charset val="204"/>
      </rPr>
      <t xml:space="preserve">A03AX - засоби, що застосовуються при функціональних розладах кишечнику. </t>
    </r>
    <r>
      <rPr>
        <b/>
        <sz val="9"/>
        <rFont val="Arial"/>
        <family val="2"/>
        <charset val="204"/>
      </rPr>
      <t/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</si>
  <si>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- 2 мг (СтДД)</t>
    </r>
  </si>
  <si>
    <t>ПЛАТИФІЛІН-ЗДОРОВ'Я </t>
  </si>
  <si>
    <t>р-н д/ін'єк. в амп. по 1 мл у бл. або кор. </t>
  </si>
  <si>
    <t>84,59 </t>
  </si>
  <si>
    <t>3.3.2. Папаверин та його похідні</t>
  </si>
  <si>
    <t>●     Дротаверин  (Drotaverine)  **    [ПМД]   [тільки   таблетки]    (див.  п.  12.1.2.3.  розділу  "УРОЛОГІЯ, АНДРОЛОГІЯ, СЕКСОПАТОЛОГІЯ, НЕФРОЛОГІЯ. ЛІКАРСЬКІ ЗАСОБИ")</t>
  </si>
  <si>
    <t>Дротаверин  (Drotaverine)  * (НП)</t>
  </si>
  <si>
    <t>20 мг/мл</t>
  </si>
  <si>
    <r>
      <t xml:space="preserve">Фармакотерапевтична  група:  </t>
    </r>
    <r>
      <rPr>
        <sz val="9"/>
        <rFont val="Arial"/>
        <family val="2"/>
        <charset val="204"/>
      </rPr>
      <t>A03AD02  -  засоби,  які  застосовуються  при  функціональних  шлунково-кишкових розладах.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</si>
  <si>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- 0,1 г., парентерально - 0,1 г., ректально - не визначено, вказана ціна упаковки, заявлена в реєстрі ОВЦ.</t>
    </r>
  </si>
  <si>
    <t>ДРОТАВЕРИН </t>
  </si>
  <si>
    <t>2,96 </t>
  </si>
  <si>
    <t>ДРОТАВЕРИНУ ГІДРОХЛОРИД </t>
  </si>
  <si>
    <t>НОХШАВЕРИН "ОЗ" </t>
  </si>
  <si>
    <t>Товариство з обмеженою відповідальністю "Дослідний завод "ГНЦЛС" (контроль якості, випуск серії)/Товариство з обмеженою відповідальністю "Фармацевтична компанія "Здоров’я" (всі стадії виробництва, контроль якості, випуск серії), Україна/Україна </t>
  </si>
  <si>
    <t>р-н д/ін'єк. по 2 мл в амп. у пач. </t>
  </si>
  <si>
    <t>9,00 </t>
  </si>
  <si>
    <t>3.3.3. Препарати красавки (беладони) та її похідних</t>
  </si>
  <si>
    <t xml:space="preserve">●     Атропін (Atropine) * </t>
  </si>
  <si>
    <t>Атропін (Atropine) * (НП)</t>
  </si>
  <si>
    <t>ін'єкції:  у амп. по 1 мл</t>
  </si>
  <si>
    <t>1 мг (сульфат)</t>
  </si>
  <si>
    <r>
      <t xml:space="preserve">Фармакотерапевтична група: </t>
    </r>
    <r>
      <rPr>
        <sz val="9"/>
        <rFont val="Arial"/>
        <family val="2"/>
        <charset val="204"/>
      </rPr>
      <t>А03ВА01 - алкалоїди красавки (беладони), третинні аміни.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</si>
  <si>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- 1,5 мг.</t>
    </r>
  </si>
  <si>
    <t>АТРОПІН-ДАРНИЦЯ® </t>
  </si>
  <si>
    <t>5,78 </t>
  </si>
  <si>
    <r>
      <t xml:space="preserve">Фармакотерапевтична  група:  </t>
    </r>
    <r>
      <rPr>
        <sz val="9"/>
        <rFont val="Arial"/>
        <family val="2"/>
        <charset val="204"/>
      </rPr>
      <t>А03ВВ01  -  засоби  для  лікування  функціональних  розладів  травного  тракту. Напівсинтетичні алкалоїди красавки (беладони), четвертинні амонійні сполуки.</t>
    </r>
  </si>
  <si>
    <t>●    Гіосцину бутилбромід (Hyoscine butylbromide) *Гіосцину бутилбромід (Hyoscine butylbromide) *      </t>
  </si>
  <si>
    <t>Гіосцину бутилбромід (Hyoscine butylbromide) *Гіосцину бутилбромід (Hyoscine butylbromide) * (НП)</t>
  </si>
  <si>
    <t>ін'єкції</t>
  </si>
  <si>
    <t>300 мг/мл </t>
  </si>
  <si>
    <t>3.5.  Стимулятори перистальтики</t>
  </si>
  <si>
    <t xml:space="preserve">●     Метоклопрамід (Metoclopramide) * </t>
  </si>
  <si>
    <t>Метоклопрамід (Metoclopramide) * (НП)</t>
  </si>
  <si>
    <t>ін'єкції:  по 2 мл в амп.</t>
  </si>
  <si>
    <t>5 мг (гідрохлорид)/мл</t>
  </si>
  <si>
    <t>5 мг/5 мл [д]</t>
  </si>
  <si>
    <r>
      <t xml:space="preserve">Фармакотерапевтична група: </t>
    </r>
    <r>
      <rPr>
        <sz val="9"/>
        <rFont val="Arial"/>
        <family val="2"/>
        <charset val="204"/>
      </rPr>
      <t>А03FA01 - стимулятори перистальтики (пропульсанти).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</si>
  <si>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- 30 мг., парентерально - 30 мг.</t>
    </r>
  </si>
  <si>
    <t>МЕТОКЛОПРАМІД-ДАРНИЦЯ </t>
  </si>
  <si>
    <t>13,92 </t>
  </si>
  <si>
    <t>●     Домперидон (Domperidone) ** [ПМД]</t>
  </si>
  <si>
    <r>
      <t xml:space="preserve">Фармакотерапевтична група: </t>
    </r>
    <r>
      <rPr>
        <sz val="9"/>
        <rFont val="Arial"/>
        <family val="2"/>
        <charset val="204"/>
      </rPr>
      <t xml:space="preserve">А03FA03 - </t>
    </r>
    <r>
      <rPr>
        <b/>
        <sz val="9"/>
        <rFont val="Arial"/>
        <family val="2"/>
        <charset val="204"/>
      </rPr>
      <t>з</t>
    </r>
    <r>
      <rPr>
        <sz val="9"/>
        <rFont val="Arial"/>
        <family val="2"/>
        <charset val="204"/>
      </rPr>
      <t>асоби, що застосовуються у разі функціональних шлунково-кишкових розладів. Стимулятори перистальтики.</t>
    </r>
  </si>
  <si>
    <t>МОТОРИКС </t>
  </si>
  <si>
    <t>5,52 </t>
  </si>
  <si>
    <t>2 мг/мл</t>
  </si>
  <si>
    <t>Фармасайнс Інк., Канада </t>
  </si>
  <si>
    <t>ПАТ "ФАРМСТАНДАРТ-БІОЛІК", Україна </t>
  </si>
  <si>
    <t>3.7.  Гепатопротектори</t>
  </si>
  <si>
    <t>3.7.2. Препарати розторопші плямистої</t>
  </si>
  <si>
    <t xml:space="preserve">●     Силімарин (Silymarin) ** </t>
  </si>
  <si>
    <r>
      <t xml:space="preserve">Фармакотерапевтична   група:   </t>
    </r>
    <r>
      <rPr>
        <sz val="9"/>
        <rFont val="Arial"/>
        <family val="2"/>
        <charset val="204"/>
      </rPr>
      <t>A05BA03   -   препарати,   що   застосовують   при   захворюваннях   печінки   і жовчовивідних шляхів, ліпотропні речовини. Гепатотропні препарати.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</si>
  <si>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перорально\парентерально - не визначено, вказана ціна упаковки, заявлена в реєстрі ОВЦ.</t>
    </r>
  </si>
  <si>
    <t>ДАРСІЛ® </t>
  </si>
  <si>
    <t>22,5мг </t>
  </si>
  <si>
    <t>128,06 </t>
  </si>
  <si>
    <t>№25 </t>
  </si>
  <si>
    <t>70мг </t>
  </si>
  <si>
    <t>200 мг</t>
  </si>
  <si>
    <t>400 мг</t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</si>
  <si>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- 1 г.</t>
    </r>
  </si>
  <si>
    <t>5 мг/мл</t>
  </si>
  <si>
    <t>150 мг</t>
  </si>
  <si>
    <t>0,05 мг/мл</t>
  </si>
  <si>
    <t>3.10. Жовчогінні засоби</t>
  </si>
  <si>
    <t>3.10.1. Лікарські засоби, що мають холекінетичну дію</t>
  </si>
  <si>
    <t>●     Магнію  сульфат  (Magnesium  sulfate)  *  (див.  п.  3.11.2.  розділу  "ГАСТРОЕНТЕРОЛОГІЯ. ЛІКАРСЬКІ ЗАСОБИ")</t>
  </si>
  <si>
    <t>3.11.  Проносні засоби</t>
  </si>
  <si>
    <t>3.11.1. Контактні проносні засоби</t>
  </si>
  <si>
    <t xml:space="preserve">●     Бісакодил (Bisacodyl) ** </t>
  </si>
  <si>
    <r>
      <t xml:space="preserve">Фармакотерапевтична група: </t>
    </r>
    <r>
      <rPr>
        <sz val="9"/>
        <rFont val="Arial"/>
        <family val="2"/>
        <charset val="204"/>
      </rPr>
      <t>А06АВ02 - контактні проносні засоби.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</si>
  <si>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- 10 мг., ректально - 10 мг.</t>
    </r>
  </si>
  <si>
    <t>ПрАТ "Лекхім - Харків", Україна </t>
  </si>
  <si>
    <t>БІСАКОДИЛ-ДАРНИЦЯ </t>
  </si>
  <si>
    <t>табл. в/о, к/р у конт. чар/уп. </t>
  </si>
  <si>
    <t>1,38 </t>
  </si>
  <si>
    <t xml:space="preserve">●     Рицинова олія (Castor oil) ** </t>
  </si>
  <si>
    <r>
      <t xml:space="preserve">Фармакотерапевтична група: </t>
    </r>
    <r>
      <rPr>
        <sz val="9"/>
        <rFont val="Arial"/>
        <family val="2"/>
        <charset val="204"/>
      </rPr>
      <t>А06АВ05 - проносні засоби.</t>
    </r>
  </si>
  <si>
    <t>РИЦИНОВА ОЛІЯ </t>
  </si>
  <si>
    <t>ПрАТ Фармацевтична фабрика "Віола", Україна </t>
  </si>
  <si>
    <t>олія у фл. </t>
  </si>
  <si>
    <t>30г </t>
  </si>
  <si>
    <t>50мл </t>
  </si>
  <si>
    <t>14,45 </t>
  </si>
  <si>
    <t>ПАТ "Галичфарм", Україна </t>
  </si>
  <si>
    <t xml:space="preserve">●     Глікозиди сени (Senna glycosides) * ** </t>
  </si>
  <si>
    <t>Сена (Senna) * (НП)</t>
  </si>
  <si>
    <t>рідина для перорального застосування</t>
  </si>
  <si>
    <t xml:space="preserve"> 7,5 мг/5 мл</t>
  </si>
  <si>
    <t>7,5 мг</t>
  </si>
  <si>
    <t>13,5 мг</t>
  </si>
  <si>
    <t>70 мг</t>
  </si>
  <si>
    <r>
      <t xml:space="preserve">Фармакотерапевтична група: </t>
    </r>
    <r>
      <rPr>
        <sz val="9"/>
        <rFont val="Arial"/>
        <family val="2"/>
        <charset val="204"/>
      </rPr>
      <t>A06AB06 - контактні проносні засоби. Глікозиди сени.</t>
    </r>
  </si>
  <si>
    <t>СЕНАДЕКСИН </t>
  </si>
  <si>
    <t>11,16 </t>
  </si>
  <si>
    <t xml:space="preserve">●     Натрію пікосульфат (Sodium picosulfate) ** </t>
  </si>
  <si>
    <r>
      <t xml:space="preserve">Фармакотерапевтична група: </t>
    </r>
    <r>
      <rPr>
        <sz val="9"/>
        <rFont val="Arial"/>
        <family val="2"/>
        <charset val="204"/>
      </rPr>
      <t>А06АВ08 - контактні проносні засоби.</t>
    </r>
  </si>
  <si>
    <t>7,5 мг/мл </t>
  </si>
  <si>
    <t>крап. орал. у фл. по 15мл </t>
  </si>
  <si>
    <t>СЛАБІЛАКС-ЗДОРОВ'Я </t>
  </si>
  <si>
    <t>●    Докузат натрію (Docusate sodium)*</t>
  </si>
  <si>
    <t>Докузат натрію (Docusate sodium)* (НП)</t>
  </si>
  <si>
    <t>капсули</t>
  </si>
  <si>
    <r>
      <t xml:space="preserve">Фармакотерапевтична група: </t>
    </r>
    <r>
      <rPr>
        <sz val="9"/>
        <rFont val="Arial"/>
        <family val="2"/>
        <charset val="204"/>
      </rPr>
      <t>А06AA02 - Проносні засоби, що розм'якшують калові маси. Докузат натрію.</t>
    </r>
  </si>
  <si>
    <t>3.11.2. Осмотичні проносні засоби</t>
  </si>
  <si>
    <t>МАГНІЮ СУЛЬФАТ </t>
  </si>
  <si>
    <t>ТОВ "Исток-Плюс", Україна </t>
  </si>
  <si>
    <t xml:space="preserve">●     Лактулоза (Lactulose) ** </t>
  </si>
  <si>
    <t>Лактулоза (Lactulose) [д] * (НП)</t>
  </si>
  <si>
    <t>3,1 - 3,7 г/5 мл</t>
  </si>
  <si>
    <t>сироп для перорального застосування</t>
  </si>
  <si>
    <r>
      <t xml:space="preserve">Фармакотерапевтична група: </t>
    </r>
    <r>
      <rPr>
        <sz val="9"/>
        <rFont val="Arial"/>
        <family val="2"/>
        <charset val="204"/>
      </rPr>
      <t>А06АD11 - осмотичні проносні засоби.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</si>
  <si>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- 6,7 г.</t>
    </r>
  </si>
  <si>
    <t>ЛАКТУВІТ® </t>
  </si>
  <si>
    <t>3,335г/5мл </t>
  </si>
  <si>
    <t>сироп по 200мл, у полім. фл. </t>
  </si>
  <si>
    <t xml:space="preserve">●     Макрогол (Macrogol) ** </t>
  </si>
  <si>
    <r>
      <t xml:space="preserve">Фармакотерапевтична група: </t>
    </r>
    <r>
      <rPr>
        <sz val="9"/>
        <rFont val="Arial"/>
        <family val="2"/>
        <charset val="204"/>
      </rPr>
      <t>А06АD15 - проносні засоби. Осмотичні проносні засоби.</t>
    </r>
  </si>
  <si>
    <t>ДІАГНОЛ® </t>
  </si>
  <si>
    <t>пор. д/орал. р-ну по 73,69г у пак. </t>
  </si>
  <si>
    <t>64 г/пак </t>
  </si>
  <si>
    <t>№4 </t>
  </si>
  <si>
    <t>8,79 </t>
  </si>
  <si>
    <t>3.12.  Антидіарейні лікарські засоби</t>
  </si>
  <si>
    <t>3.12.1. Протимікробні засоби, що застосовуються при кишкових інфекціях</t>
  </si>
  <si>
    <t>●     Ністатин  (Nystatin)  *    (див.  п.  17.4.1.  розділу  "ПРОТИМІКРОБНІ  ТА  АНТИГЕЛЬМІНТНІ ЗАСОБИ")</t>
  </si>
  <si>
    <t>3.12.2. Ентеросорбенти</t>
  </si>
  <si>
    <t>3.12.2.1. Препарати активованого вугілля</t>
  </si>
  <si>
    <t>●     Вугілля   медичне   активоване   (Medicinal   charcoal)   *   **       (див.   п.   10.8.1.   розділу "АНЕСТЕЗІОЛОГІЯ ТА РЕАНІМАТОЛОГІЯ. ЛІКАРСЬКІ ЗАСОБИ")</t>
  </si>
  <si>
    <t>3.12.3. Засоби, що пригнічують перистальтику</t>
  </si>
  <si>
    <t xml:space="preserve">●     Лоперамід (Loperamide) ** </t>
  </si>
  <si>
    <t>Лоперамід (Loperamide) * (НП)</t>
  </si>
  <si>
    <t>20 мг (у вигляді гідрохлориду)</t>
  </si>
  <si>
    <r>
      <t xml:space="preserve">Фармакотерапевтична група: </t>
    </r>
    <r>
      <rPr>
        <sz val="9"/>
        <rFont val="Arial"/>
        <family val="2"/>
        <charset val="204"/>
      </rPr>
      <t>А07DA03 - препарати, що пригнічують перистальтику.</t>
    </r>
  </si>
  <si>
    <t>ЛОПЕРАМІДУ ГІДРОХЛОРИД "ОЗ" </t>
  </si>
  <si>
    <t>ТОВ "Дослідний завод "ГНЦЛС" (всі стадії вир-ва, контр. якості, випуск серії)/ ТОВ "ФАРМЕКС ГРУП" (всі стадії вир-ва, контр. якості, вип. серії), Україна </t>
  </si>
  <si>
    <t>табл. у бл. пач. </t>
  </si>
  <si>
    <t>2,79 </t>
  </si>
  <si>
    <t>3.13.  Засоби, що застосовуються при захворюваннях кишечника</t>
  </si>
  <si>
    <t>3.13.1. Препарати 5-аміносаліцилової кислоти</t>
  </si>
  <si>
    <t>●     Сульфасалазин   (Sulfasalazine)   *     (див.   п.   8.1.   розділу   "РЕВМАТОЛОГІЯ.   ЛІКАРСЬКІ ЗАСОБИ")</t>
  </si>
  <si>
    <t xml:space="preserve">Сульфасалазин   (Sulfasalazine)   * (НП)  </t>
  </si>
  <si>
    <t>утримувальна клізма свічка</t>
  </si>
  <si>
    <t xml:space="preserve">Сульфасалазин   (Sulfasalazine)   *  </t>
  </si>
  <si>
    <r>
      <t xml:space="preserve">Фармакотерапевтична   група:   </t>
    </r>
    <r>
      <rPr>
        <sz val="9"/>
        <rFont val="Arial"/>
        <family val="2"/>
        <charset val="204"/>
      </rPr>
      <t>А07ЕС01   -   протизапальні   засоби,   що   застосовуються   при   захворюваннях кишечнику. Кислота аміносаліцилова та подібні засоби.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</si>
  <si>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- 2 г.</t>
    </r>
  </si>
  <si>
    <t>СУЛЬФАСАЛАЗИН </t>
  </si>
  <si>
    <t>КРКА, д.д., Ново место (вир-во гот. ЛЗ, перв. та втор. уп., контр. та вип. серії), Словенія </t>
  </si>
  <si>
    <t>27,31 </t>
  </si>
  <si>
    <t>1000мг </t>
  </si>
  <si>
    <t>3.16.  Засоби замісної терапії, що застосовуються при розладах травлення, включаючи ферменти</t>
  </si>
  <si>
    <t>3.16.1. Препарати ферментів</t>
  </si>
  <si>
    <t xml:space="preserve">●     Солізим (Solizym) ** </t>
  </si>
  <si>
    <t>Солізим (Solizym) * (НП)</t>
  </si>
  <si>
    <r>
      <t xml:space="preserve">Фармакотерапевтична  група:  </t>
    </r>
    <r>
      <rPr>
        <sz val="9"/>
        <rFont val="Arial"/>
        <family val="2"/>
        <charset val="204"/>
      </rPr>
      <t>А09АА10  -засоби,  що  впливають  на  травну  систему  і  метаболізм.  Препарати ферментів.</t>
    </r>
  </si>
  <si>
    <t>СОЛІЗИМ ФОРТЕ </t>
  </si>
  <si>
    <t>3000 F.I.P. ОД </t>
  </si>
  <si>
    <t>36,26 </t>
  </si>
  <si>
    <t>●     Панкреатин (Pancreatin) ** [ПМД]</t>
  </si>
  <si>
    <t>Панкреатин (Pancreatin) * (НП)</t>
  </si>
  <si>
    <r>
      <t xml:space="preserve">Фармакотерапевтична   група:   </t>
    </r>
    <r>
      <rPr>
        <sz val="9"/>
        <rFont val="Arial"/>
        <family val="2"/>
        <charset val="204"/>
      </rPr>
      <t>А09АА02   -   засоби,   що   покращують   травлення,   включаючи   ферменти. Поліферментні препарати.</t>
    </r>
  </si>
  <si>
    <t>ПАНКРЕАТИН 8000 </t>
  </si>
  <si>
    <t>8000ОД/5600ОД/370ОД Ph. Eur. </t>
  </si>
  <si>
    <t>53,20 </t>
  </si>
  <si>
    <t>4. ПУЛЬМОНОЛОГІЯ. ЛІКАРСЬКІ ЗАСОБИ, ЩО ЗАСТОСОВУЮТЬСЯ ПРИ ОБСТРУКТИВНИХ ЗАХВОРЮВАННЯХ ДИХАЛЬНИХ ШЛЯХІВ</t>
  </si>
  <si>
    <t>4.1.  Бронходилататори</t>
  </si>
  <si>
    <t>4.1.1. Адреностимулятори</t>
  </si>
  <si>
    <t>4.1.1.1. Селективні b2-агоністи</t>
  </si>
  <si>
    <t>4.1.1.1.1. b2-агоністи короткої дії</t>
  </si>
  <si>
    <t>●     Сальбутамол (Salbutamol) * [ПМД]</t>
  </si>
  <si>
    <t>Сальбутамол (Salbutamol) * (НП)</t>
  </si>
  <si>
    <t>інгаляція (аерозоль) сальбутамол 100 мкг як сульфат (1 доза)</t>
  </si>
  <si>
    <t>сальбутамол 100 мкг як сульфат (1 доза)</t>
  </si>
  <si>
    <t>розчин для ін'єкцій:  по 5 мл в ампулах</t>
  </si>
  <si>
    <t>50 мкг (як сульфат)/мл</t>
  </si>
  <si>
    <t>розчин для ін'єкцій  по 1 мл в ампулах</t>
  </si>
  <si>
    <t>500 мкг (як сульфат)/мл</t>
  </si>
  <si>
    <t>дозований інгалятор (аерозоль) на 1 дозу</t>
  </si>
  <si>
    <t xml:space="preserve">100 мкг (як сульфат) </t>
  </si>
  <si>
    <t>респіраторний розчин для використання в розпилювачах-небулайзерах</t>
  </si>
  <si>
    <t>5 мг (як сульфат)/мл</t>
  </si>
  <si>
    <t>розчин для інгаляцій</t>
  </si>
  <si>
    <t>2,5 мг/2,5 мл</t>
  </si>
  <si>
    <r>
      <t xml:space="preserve">Фармакотерапевтична група: </t>
    </r>
    <r>
      <rPr>
        <sz val="9"/>
        <rFont val="Arial"/>
        <family val="2"/>
        <charset val="204"/>
      </rPr>
      <t>R03AС02 - засоби для лікування обструктивних захворювань дихальних шляхів. Селективні агоністи β</t>
    </r>
    <r>
      <rPr>
        <vertAlign val="subscript"/>
        <sz val="9"/>
        <rFont val="Arial"/>
        <family val="2"/>
        <charset val="204"/>
      </rPr>
      <t>2</t>
    </r>
    <r>
      <rPr>
        <sz val="9"/>
        <rFont val="Arial"/>
        <family val="2"/>
        <charset val="204"/>
      </rPr>
      <t>-адренорецепторів.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</si>
  <si>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інгаляційно (аерозоль) - 0,8 мг., інгаляційно (розчин) - 10 мг.</t>
    </r>
  </si>
  <si>
    <t>САЛЬБУТАМОЛ-НЕО </t>
  </si>
  <si>
    <t>ТОВ "Мікрофарм", Україна </t>
  </si>
  <si>
    <t>інгал. під тиском по 200 доз у конт. </t>
  </si>
  <si>
    <t>100 мкг/дозу </t>
  </si>
  <si>
    <t>3,23 </t>
  </si>
  <si>
    <t>100мкг/дозу </t>
  </si>
  <si>
    <t>САЛЬБУТАМОЛ-ІНТЕЛІ </t>
  </si>
  <si>
    <t>Лабораторіо Альдо-Юніон, С.Л., Іспанія </t>
  </si>
  <si>
    <t>інгал. під тиском (сусп.) по 200 доз у бал. з адапт. </t>
  </si>
  <si>
    <t>4.1.2. М-холіноблокатори</t>
  </si>
  <si>
    <t>4.1.2.3. Комбіновані лікарські засоби</t>
  </si>
  <si>
    <r>
      <t xml:space="preserve">●     Іпратропію бромід + Фенотерол (Ipratropium bromide + Fenoterol) * </t>
    </r>
    <r>
      <rPr>
        <b/>
        <i/>
        <vertAlign val="superscript"/>
        <sz val="10"/>
        <rFont val="Arial"/>
        <family val="2"/>
      </rPr>
      <t>[ПМД]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</si>
  <si>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інгаляційно (аерозоль) - 6 доз</t>
    </r>
  </si>
  <si>
    <t>аер. доз. по 200 доз у бал. з доз. клап. </t>
  </si>
  <si>
    <t>БЕРОДУАЛ® Н </t>
  </si>
  <si>
    <t>20мкг/50мкг/мл </t>
  </si>
  <si>
    <t>5,97 </t>
  </si>
  <si>
    <t>4.1.3. Ксантини</t>
  </si>
  <si>
    <t>4.1.3.1. Теофілін</t>
  </si>
  <si>
    <t>●     Теофілін (Theophylline) [ПМД]</t>
  </si>
  <si>
    <t>Теофілін (Theophylline) (НП)</t>
  </si>
  <si>
    <t>ін'єкції ампулах</t>
  </si>
  <si>
    <r>
      <t xml:space="preserve">Фармакотерапевтична    група:    </t>
    </r>
    <r>
      <rPr>
        <sz val="9"/>
        <rFont val="Arial"/>
        <family val="2"/>
        <charset val="204"/>
      </rPr>
      <t>R03DA04    -    засоби    для    системного    застосування    при    обструктивних захворюваннях дихальних шляхів. Ксантини. Теофілін.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</si>
  <si>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- 0,4 г., парентерально - 0,4 г.</t>
    </r>
  </si>
  <si>
    <t>ЕУФІЛІН </t>
  </si>
  <si>
    <t>20мг/мл </t>
  </si>
  <si>
    <t>р-н д/ін'єк. по 5 мл в амп. у конт. чар/уп. </t>
  </si>
  <si>
    <t>9,24 </t>
  </si>
  <si>
    <t>ЕУФІЛІН-Н 200 </t>
  </si>
  <si>
    <t>2% </t>
  </si>
  <si>
    <t>р-н д/ін'єк. по 5мл в амп. у пач. </t>
  </si>
  <si>
    <t>11,60 </t>
  </si>
  <si>
    <r>
      <t>4.2.</t>
    </r>
    <r>
      <rPr>
        <b/>
        <sz val="7"/>
        <color indexed="8"/>
        <rFont val="Times New Roman"/>
        <family val="1"/>
        <charset val="204"/>
      </rPr>
      <t xml:space="preserve">  </t>
    </r>
    <r>
      <rPr>
        <b/>
        <sz val="14"/>
        <color indexed="8"/>
        <rFont val="Arial"/>
        <family val="2"/>
        <charset val="204"/>
      </rPr>
      <t>Глюкокортикостероїди</t>
    </r>
  </si>
  <si>
    <t>4.2.1. Інгаляційні глюкокотикостероїди</t>
  </si>
  <si>
    <t>●      Беклометазон (Beclometasone) * [ПМД] (див. п. 16.2.1.1.5. розділу "ОТОРИНОЛАРИНГОЛОГІЯ. ЛІКАРСЬКІ ЗАСОБИ")</t>
  </si>
  <si>
    <t>Беклометазон (Beclometasone) * (НП)</t>
  </si>
  <si>
    <t xml:space="preserve">інгаляція (аерозоль) </t>
  </si>
  <si>
    <t>50 мкг (дипропіонат) на дозу (у вигляді форм, що не містять фреон)</t>
  </si>
  <si>
    <t>100 мкг (дипропіонат) на дозу (у вигляді форм, що не містять фреон)</t>
  </si>
  <si>
    <t>аерозоль для інгаляцій</t>
  </si>
  <si>
    <t>200 мкг</t>
  </si>
  <si>
    <r>
      <t xml:space="preserve">Фармакотерапевтична  група:  </t>
    </r>
    <r>
      <rPr>
        <sz val="9"/>
        <rFont val="Arial"/>
        <family val="2"/>
        <charset val="204"/>
      </rPr>
      <t>R03BA01  -  препарати  для  лікування  обструктивних  захворювань  дихальних шляхів, що застосовуються інгаляційно. Глюкокортикоїди.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</si>
  <si>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інгаляційно (аерозоль) - 0,8 мг.</t>
    </r>
  </si>
  <si>
    <t>БЕКЛАЗОН-ЕКО </t>
  </si>
  <si>
    <t>Нортон (Ватерфорд) Лімітед Т/А АЙВЕКС Фармасьютикалз Ірландія Т/А Тева Фармасьютикалз Ірландія, Ірландія </t>
  </si>
  <si>
    <t>аер. д/інгал. по 200 доз у бал. з інгал. прист. </t>
  </si>
  <si>
    <t>7,02 </t>
  </si>
  <si>
    <t>●     Будесонід (Budesonide) [ПМД]</t>
  </si>
  <si>
    <t>Будесонід (Budesonide)  (НП)</t>
  </si>
  <si>
    <t>інгаляція (аерозоль)</t>
  </si>
  <si>
    <t>50 мкг на дозу</t>
  </si>
  <si>
    <t>200 мкг на дозу</t>
  </si>
  <si>
    <t>порошок для інгаляцій</t>
  </si>
  <si>
    <t>100 мкг на дозу</t>
  </si>
  <si>
    <t>суспензія для розпилення</t>
  </si>
  <si>
    <t xml:space="preserve">0,5 мг/мл </t>
  </si>
  <si>
    <t xml:space="preserve">0,25 мг/мл </t>
  </si>
  <si>
    <r>
      <t xml:space="preserve">Фармакотерапевтична група: </t>
    </r>
    <r>
      <rPr>
        <sz val="9"/>
        <rFont val="Arial"/>
        <family val="2"/>
        <charset val="204"/>
      </rPr>
      <t>R03BA02 - засоби, що застосовуються для лікування обструктивних захворювань дихальних шляхів. Глюкокортикоїди.</t>
    </r>
  </si>
  <si>
    <t>БУДЕСОНІД-ІНТЕЛІ </t>
  </si>
  <si>
    <t>ЛАБОРАТОРІО АЛЬДО-ЮНІОН, С.Л., Іспанія </t>
  </si>
  <si>
    <t>інгал. під тиском, сусп. по 200 доз в бал. з адапт. </t>
  </si>
  <si>
    <t>50мкг/доза </t>
  </si>
  <si>
    <t>16,78 </t>
  </si>
  <si>
    <r>
      <t>4.5.</t>
    </r>
    <r>
      <rPr>
        <b/>
        <sz val="7"/>
        <color indexed="8"/>
        <rFont val="Times New Roman"/>
        <family val="1"/>
        <charset val="204"/>
      </rPr>
      <t xml:space="preserve">  </t>
    </r>
    <r>
      <rPr>
        <b/>
        <sz val="14"/>
        <color indexed="8"/>
        <rFont val="Arial"/>
        <family val="2"/>
        <charset val="204"/>
      </rPr>
      <t>Стимулятори дихання</t>
    </r>
  </si>
  <si>
    <t>4.5.1. Дихальні аналептики</t>
  </si>
  <si>
    <t xml:space="preserve">●     Нікетамід (Nikethamide) </t>
  </si>
  <si>
    <r>
      <t xml:space="preserve">Фармакотерапевтична група: </t>
    </r>
    <r>
      <rPr>
        <sz val="9"/>
        <rFont val="Arial"/>
        <family val="2"/>
        <charset val="204"/>
      </rPr>
      <t>R07AВ02 - дихальні аналептики. Нікетамід.</t>
    </r>
  </si>
  <si>
    <t>250мг/мл </t>
  </si>
  <si>
    <t>КОРДІАМІН-ЗДОРОВ`Я </t>
  </si>
  <si>
    <t>р-н д/ін'єк. по 2 мл в амп. у бл. чи кор. </t>
  </si>
  <si>
    <t>●     Аміаку розчин
концентрований (Ammonia)</t>
  </si>
  <si>
    <t>Аміаку розчин
концентрований (Ammonia) (НП)</t>
  </si>
  <si>
    <t>розчин у флаконі</t>
  </si>
  <si>
    <r>
      <t xml:space="preserve">Фармакотерапевтична група: </t>
    </r>
    <r>
      <rPr>
        <sz val="9"/>
        <rFont val="Arial"/>
        <family val="2"/>
        <charset val="204"/>
      </rPr>
      <t>R07AB - Стимулятори дихального центру.</t>
    </r>
  </si>
  <si>
    <r>
      <t>4.6.</t>
    </r>
    <r>
      <rPr>
        <b/>
        <sz val="7"/>
        <color indexed="8"/>
        <rFont val="Times New Roman"/>
        <family val="1"/>
        <charset val="204"/>
      </rPr>
      <t xml:space="preserve">  </t>
    </r>
    <r>
      <rPr>
        <b/>
        <sz val="14"/>
        <color indexed="8"/>
        <rFont val="Arial"/>
        <family val="2"/>
        <charset val="204"/>
      </rPr>
      <t>Муколітичні засоби</t>
    </r>
  </si>
  <si>
    <t>4.6.1. Муколітичні засоби прямої дії, або власне муколітики</t>
  </si>
  <si>
    <t>4.6.1.1. Неферментні муколітики</t>
  </si>
  <si>
    <t>●     Ацетилцистеїн (Acetylcysteine) * [ПМД]</t>
  </si>
  <si>
    <t>Ацетилцистеїн (Acetylcysteine) * (НП)</t>
  </si>
  <si>
    <t>ін'єкції: по 3 мл</t>
  </si>
  <si>
    <t>100 мг\мл</t>
  </si>
  <si>
    <t xml:space="preserve">ін'єкції: по 10 мл в ампулах
</t>
  </si>
  <si>
    <t>200 мг\мл</t>
  </si>
  <si>
    <t>10%  [д]</t>
  </si>
  <si>
    <t>20%  [д]</t>
  </si>
  <si>
    <r>
      <t xml:space="preserve">Фармакотерапевтична група: </t>
    </r>
    <r>
      <rPr>
        <sz val="9"/>
        <rFont val="Arial"/>
        <family val="2"/>
        <charset val="204"/>
      </rPr>
      <t>R05CВ01 - муколітичні засоби.</t>
    </r>
  </si>
  <si>
    <r>
      <rPr>
        <b/>
        <sz val="9"/>
        <rFont val="Arial"/>
        <family val="2"/>
        <charset val="204"/>
      </rPr>
      <t xml:space="preserve">Визначена  добова  доза  (DDD):  </t>
    </r>
    <r>
      <rPr>
        <sz val="9"/>
        <rFont val="Arial"/>
        <family val="2"/>
        <charset val="204"/>
      </rPr>
      <t>перорально  -  0,5  г.,  парентерально  -  не  визначена,  вказана  ціна  упаковки, заявлена в реєстрі ОВЦ.</t>
    </r>
  </si>
  <si>
    <t>АЦЕТАЛ </t>
  </si>
  <si>
    <t>ТОВ "Фармацевтична компанія "Здоров'я" (всі стадії вир-ва, контр. якості, вип. серії)/ ТОВ "ФАРМЕКС ГРУП" (всі стад вир-ва, контр. якості), Україна </t>
  </si>
  <si>
    <t>№2х5 </t>
  </si>
  <si>
    <t>ІНГАМІСТ </t>
  </si>
  <si>
    <t>р-н д/ін'єкц. в амп. по 3 мл в конт. чар. уп. </t>
  </si>
  <si>
    <t>100мг/мл </t>
  </si>
  <si>
    <t>134,69 </t>
  </si>
  <si>
    <t>4.6.2. Муколітики непрямої дії</t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</si>
  <si>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- 24 мг.</t>
    </r>
  </si>
  <si>
    <t>50мг/мл </t>
  </si>
  <si>
    <t>4.6.2.3. Стимулятори сурфактанту</t>
  </si>
  <si>
    <t xml:space="preserve">●    Амброксол (Ambroxol) ** </t>
  </si>
  <si>
    <r>
      <t xml:space="preserve">Фармакотерапевтична  група:  </t>
    </r>
    <r>
      <rPr>
        <sz val="9"/>
        <rFont val="Arial"/>
        <family val="2"/>
        <charset val="204"/>
      </rPr>
      <t>R05CВ06  -  засоби,  що  застосовуються  при  кашлю  і  застудних  захворюваннях. Муколітичні засоби.</t>
    </r>
  </si>
  <si>
    <r>
      <rPr>
        <b/>
        <sz val="9"/>
        <rFont val="Arial"/>
        <family val="2"/>
        <charset val="204"/>
      </rPr>
      <t xml:space="preserve">Визначена  добова  доза  (DDD):  </t>
    </r>
    <r>
      <rPr>
        <sz val="9"/>
        <rFont val="Arial"/>
        <family val="2"/>
        <charset val="204"/>
      </rPr>
      <t>перорально  -  0,12  г.,  парентерально  -  не  визначено,  вказана  ціна  упаковки, заявлена  у  реєстрі  ОВЦ.,  перорально  -  дитяча  добова  доза  не  визначено,  вказана  ціна  упаковки,  заявлена  в реєстрі ОВЦ</t>
    </r>
  </si>
  <si>
    <t>ТОВ "ДКП "Фармацевтична фабрика", Україна </t>
  </si>
  <si>
    <t>АМБРОКСОЛ-КВ </t>
  </si>
  <si>
    <t>50 мг </t>
  </si>
  <si>
    <t>4.9. Антисептичні засоби</t>
  </si>
  <si>
    <t>●     Декаметоксин    (Decamethoxin)    **    (див.    п.    9.1.4.    розділу    "ДЕРМАТОВЕНЕРОЛОГІЯ. ЛІКАРСЬКІ ЗАСОБИ")</t>
  </si>
  <si>
    <t>5. ЛІКАРСЬКІ ЗАСОБИ, ЩО ЗАСТОСОВУЮТЬСЯ У ЛІКУВАННІ РОЗЛАДІВ ПСИХІКИ ТА ПОВЕДІНКИ</t>
  </si>
  <si>
    <t>5.1.  Психолептичні засоби</t>
  </si>
  <si>
    <t>5.1.1. Антагоністи дофамінових 2 (D2) рецепторів </t>
  </si>
  <si>
    <t>р-н д/ін'єк. по 1мл в амп. у конт. чар/уп. </t>
  </si>
  <si>
    <t xml:space="preserve">●     Тіоридазин (Thioridazine) </t>
  </si>
  <si>
    <r>
      <t xml:space="preserve">Фармакотерапевтична група: </t>
    </r>
    <r>
      <rPr>
        <sz val="9"/>
        <rFont val="Arial"/>
        <family val="2"/>
        <charset val="204"/>
      </rPr>
      <t>N05AC02 - антипсихотичні засоби; піперидинові похідні фенотіазину.</t>
    </r>
  </si>
  <si>
    <t>Фармзавод Єльфа А.Т., Польща </t>
  </si>
  <si>
    <t>СОНАПАКС® 25 МГ </t>
  </si>
  <si>
    <t>№20х3 </t>
  </si>
  <si>
    <t>81,00 </t>
  </si>
  <si>
    <t>5мг</t>
  </si>
  <si>
    <t>24,78 </t>
  </si>
  <si>
    <t>5.1.2. Антагоністи дофамінових та серотонінових (D2, 5HT2A) рецепторів </t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</si>
  <si>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- 0,4 г.</t>
    </r>
  </si>
  <si>
    <t xml:space="preserve">●     Рисперидон (Risperidone) </t>
  </si>
  <si>
    <t>Рисперидон (Risperidone) (НП)</t>
  </si>
  <si>
    <t>0,25 мг - 6 мг</t>
  </si>
  <si>
    <t>розчин оральний</t>
  </si>
  <si>
    <r>
      <t xml:space="preserve">Фармакотерапевтична група: </t>
    </r>
    <r>
      <rPr>
        <sz val="9"/>
        <rFont val="Arial"/>
        <family val="2"/>
        <charset val="204"/>
      </rPr>
      <t>N05AX08 - антипсихотичні ЛЗ.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</si>
  <si>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- 5 мг., парентерально (депо) - 2,7 мг.</t>
    </r>
  </si>
  <si>
    <t>ТОРЕНДО® </t>
  </si>
  <si>
    <t>4,89 </t>
  </si>
  <si>
    <t>11,00 </t>
  </si>
  <si>
    <t>5.2. Засоби, що застосовуються у лікуванні біполярного афективного розладу та манії </t>
  </si>
  <si>
    <t>5.2.2. Модулятори потенціал-залежних натрієвих каналів </t>
  </si>
  <si>
    <r>
      <t xml:space="preserve">● </t>
    </r>
    <r>
      <rPr>
        <b/>
        <i/>
        <sz val="10"/>
        <color indexed="8"/>
        <rFont val="Arial"/>
        <family val="2"/>
      </rPr>
      <t xml:space="preserve">Кислота вальпроєва (Valproic acid) </t>
    </r>
    <r>
      <rPr>
        <sz val="10"/>
        <color indexed="8"/>
        <rFont val="Arial"/>
        <family val="2"/>
      </rPr>
      <t xml:space="preserve">** </t>
    </r>
    <r>
      <rPr>
        <i/>
        <sz val="10"/>
        <color indexed="8"/>
        <rFont val="Arial"/>
        <family val="2"/>
      </rPr>
      <t>(див. п. 6.2.2.5. розділу "НЕВРОЛОГІЯ. ЛІКАРСЬКІ ЗАСОБИ") </t>
    </r>
  </si>
  <si>
    <t>5.3. Засоби, ща застосовуються у лікуванні тривожних розладів </t>
  </si>
  <si>
    <t>5.3.1. Позитивні алостеричні модулятори ГАМК-рецепторів (GABA-A) </t>
  </si>
  <si>
    <t xml:space="preserve">●     Гідазепам (Hydazepam) </t>
  </si>
  <si>
    <r>
      <t xml:space="preserve">Фармакотерапевтична група: </t>
    </r>
    <r>
      <rPr>
        <sz val="9"/>
        <rFont val="Arial"/>
        <family val="2"/>
        <charset val="204"/>
      </rPr>
      <t>N05BA24 - анксіолітики.</t>
    </r>
  </si>
  <si>
    <r>
      <rPr>
        <b/>
        <sz val="9"/>
        <rFont val="Arial"/>
        <family val="2"/>
        <charset val="204"/>
      </rPr>
      <t xml:space="preserve">Визначена  добова  доза  (DDD):  </t>
    </r>
    <r>
      <rPr>
        <sz val="9"/>
        <rFont val="Arial"/>
        <family val="2"/>
        <charset val="204"/>
      </rPr>
      <t>перорально/сублінгвально  -  не  визначено,  вказана  ціна  упаковки,  заявлена  в реєстрі ОВЦ.</t>
    </r>
  </si>
  <si>
    <t>ГІДАЗЕПАМ ІС® </t>
  </si>
  <si>
    <t>0,02г </t>
  </si>
  <si>
    <t>93,50 </t>
  </si>
  <si>
    <t>●     Діазепам (Diazepam) * [ПМД]</t>
  </si>
  <si>
    <t>Діазепам (Diazepam) * (НП)</t>
  </si>
  <si>
    <t>ін'єкціЇ</t>
  </si>
  <si>
    <t>розчин для ін'єкцій</t>
  </si>
  <si>
    <t xml:space="preserve"> 2 мг/5 мл</t>
  </si>
  <si>
    <t>розчин ректальний</t>
  </si>
  <si>
    <r>
      <t xml:space="preserve">Фармакотерапевтична група: </t>
    </r>
    <r>
      <rPr>
        <sz val="9"/>
        <rFont val="Arial"/>
        <family val="2"/>
        <charset val="204"/>
      </rPr>
      <t>N05BA01 - анксіолітики, похідні бензодіазепіну.</t>
    </r>
  </si>
  <si>
    <t>СИБАЗОН </t>
  </si>
  <si>
    <t>ТОВ "Харківське фармацевтичне підприємство "Здоров'я народу", Україна</t>
  </si>
  <si>
    <t>р-н д/ін`єк., по 2мл в амп. у бл.</t>
  </si>
  <si>
    <t>5.4. Засоби, що застосовуються у лікуванні порушень сну </t>
  </si>
  <si>
    <t>5.5. Засоби, що застосовуються переважно у лікуванні депресивних розладів </t>
  </si>
  <si>
    <t>табл.</t>
  </si>
  <si>
    <t>75 мг</t>
  </si>
  <si>
    <t>5.5.2. Селективні інгібітори зворотного нейронального захоплення серотоніну (SERT) </t>
  </si>
  <si>
    <t>●     Есциталопрам (Escitalopram) [ПМД]</t>
  </si>
  <si>
    <r>
      <t xml:space="preserve">Фармакотерапевтична   група:   </t>
    </r>
    <r>
      <rPr>
        <sz val="9"/>
        <rFont val="Arial"/>
        <family val="2"/>
        <charset val="204"/>
      </rPr>
      <t>N06AB10   -   антидепресанти,   селективні   інгібітори   зворотного   захоплення серотоніну.</t>
    </r>
  </si>
  <si>
    <t>ДЕПРЕСАН </t>
  </si>
  <si>
    <t>ТОВ "Харківське фармацевтичне підприємство "Здоров'я народу" (випуск серії)/ТОВ "ФАРМЕКС ГРУП" (усі стадії виробництва, контроль якості), Україна</t>
  </si>
  <si>
    <t>4,96 </t>
  </si>
  <si>
    <t>●     Пароксетин (Paroxetine) [ПМД]</t>
  </si>
  <si>
    <r>
      <t xml:space="preserve">Фармакотерапевтична група: </t>
    </r>
    <r>
      <rPr>
        <sz val="9"/>
        <rFont val="Arial"/>
        <family val="2"/>
        <charset val="204"/>
      </rPr>
      <t>N06AB05 - антидепресанти.</t>
    </r>
  </si>
  <si>
    <t>ПАРОКСИН </t>
  </si>
  <si>
    <t>10,20 </t>
  </si>
  <si>
    <t>капс. у фл. </t>
  </si>
  <si>
    <t>●     Флуоксетин (Fluoxetine) * [ПМД]</t>
  </si>
  <si>
    <t>Флуоксетин (Fluoxetine) * (НП)</t>
  </si>
  <si>
    <r>
      <t xml:space="preserve">Фармакотерапевтична   група:   </t>
    </r>
    <r>
      <rPr>
        <sz val="9"/>
        <rFont val="Arial"/>
        <family val="2"/>
        <charset val="204"/>
      </rPr>
      <t xml:space="preserve">N06AB03   -   антидепресанти;   селективні   інгібітори   зворотного   захоплення серотоніну; </t>
    </r>
  </si>
  <si>
    <t>ФЛУОКСЕТИН </t>
  </si>
  <si>
    <t>ТОВ "Дослідний завод "ГНЦЛС" (всі стадії вир-тва, контроль якості, випуск серії)/ТОВ "Фармацевтична компанія "Здоров'я" (всі стадії вир-ва, контроль якості, випуск серії), Україна </t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</si>
  <si>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- 60 мг.</t>
    </r>
  </si>
  <si>
    <t>р-н д/ін'єк. по 1мл в амп. у бл. </t>
  </si>
  <si>
    <t>6. НЕВРОЛОГІЯ. ЛІКАРСЬКІ ЗАСОБИ</t>
  </si>
  <si>
    <t>6.1.  Лікарські засоби для лікування запальних хвороб центральної нервової системи</t>
  </si>
  <si>
    <r>
      <t>6.1.1. Антимікробні засоби (</t>
    </r>
    <r>
      <rPr>
        <i/>
        <sz val="13"/>
        <rFont val="Arial"/>
        <family val="2"/>
        <charset val="204"/>
      </rPr>
      <t>див.розділ 17 «Протимікробні та антигельмінтні засоби»</t>
    </r>
    <r>
      <rPr>
        <b/>
        <sz val="13"/>
        <rFont val="Arial"/>
        <family val="2"/>
        <charset val="204"/>
      </rPr>
      <t>)</t>
    </r>
  </si>
  <si>
    <t>6.2.  Лікарські засоби для лікування епілепсії</t>
  </si>
  <si>
    <t>6.2.1. Лікарські засоби для лікування епілептичного статусу</t>
  </si>
  <si>
    <r>
      <t xml:space="preserve">● </t>
    </r>
    <r>
      <rPr>
        <b/>
        <i/>
        <sz val="10"/>
        <color indexed="8"/>
        <rFont val="Arial"/>
        <family val="2"/>
      </rPr>
      <t xml:space="preserve">Діазепам (Diazepam) </t>
    </r>
    <r>
      <rPr>
        <sz val="10"/>
        <color indexed="8"/>
        <rFont val="Arial"/>
        <family val="2"/>
      </rPr>
      <t xml:space="preserve">* </t>
    </r>
    <r>
      <rPr>
        <sz val="7"/>
        <color indexed="8"/>
        <rFont val="Arial"/>
        <family val="2"/>
      </rPr>
      <t xml:space="preserve">[ВООЗ] </t>
    </r>
    <r>
      <rPr>
        <i/>
        <sz val="10"/>
        <color indexed="8"/>
        <rFont val="Arial"/>
        <family val="2"/>
      </rPr>
      <t>(див. п. 5.3.1. розділу "ЛІКАРСЬКІ ЗАСОБИ, ЩО ЗАСТОСОВУЮТЬСЯ У ЛІКУВАННІ РОЗЛАДІВ ПСИХІКИ ТА ПОВЕДІНКИ") </t>
    </r>
  </si>
  <si>
    <r>
      <t xml:space="preserve">● </t>
    </r>
    <r>
      <rPr>
        <b/>
        <i/>
        <sz val="10"/>
        <color indexed="8"/>
        <rFont val="Arial"/>
        <family val="2"/>
      </rPr>
      <t xml:space="preserve">Фенобарбітал (Phenobarbital) </t>
    </r>
    <r>
      <rPr>
        <sz val="10"/>
        <color indexed="8"/>
        <rFont val="Arial"/>
        <family val="2"/>
      </rPr>
      <t xml:space="preserve">* </t>
    </r>
    <r>
      <rPr>
        <sz val="7"/>
        <color indexed="8"/>
        <rFont val="Arial"/>
        <family val="2"/>
      </rPr>
      <t xml:space="preserve">[ВООЗ] </t>
    </r>
    <r>
      <rPr>
        <i/>
        <sz val="10"/>
        <color indexed="8"/>
        <rFont val="Arial"/>
        <family val="2"/>
      </rPr>
      <t>(див. п. 6.2.2.1. розділу "НЕВРОЛОГІЯ. ЛІКАРСЬКІ ЗАСОБИ") </t>
    </r>
  </si>
  <si>
    <r>
      <t xml:space="preserve">● </t>
    </r>
    <r>
      <rPr>
        <b/>
        <i/>
        <sz val="10"/>
        <color indexed="8"/>
        <rFont val="Arial"/>
        <family val="2"/>
      </rPr>
      <t xml:space="preserve">Пропофол (Propofol) </t>
    </r>
    <r>
      <rPr>
        <sz val="10"/>
        <color indexed="8"/>
        <rFont val="Arial"/>
        <family val="2"/>
      </rPr>
      <t xml:space="preserve">* </t>
    </r>
    <r>
      <rPr>
        <i/>
        <sz val="10"/>
        <color indexed="8"/>
        <rFont val="Arial"/>
        <family val="2"/>
      </rPr>
      <t>(див. п. 10.1.2.2. розділу "АНЕСТЕЗІОЛОГІЯ ТА РЕАНІМАТОЛОГІЯ. ЛІКАРСЬКІ ЗАСОБИ") </t>
    </r>
  </si>
  <si>
    <r>
      <t xml:space="preserve">● </t>
    </r>
    <r>
      <rPr>
        <b/>
        <i/>
        <sz val="10"/>
        <color indexed="8"/>
        <rFont val="Arial"/>
        <family val="2"/>
      </rPr>
      <t xml:space="preserve">Кислота вальпроєва (Valproic acid) </t>
    </r>
    <r>
      <rPr>
        <sz val="10"/>
        <color indexed="8"/>
        <rFont val="Arial"/>
        <family val="2"/>
      </rPr>
      <t xml:space="preserve">* </t>
    </r>
    <r>
      <rPr>
        <sz val="7"/>
        <color indexed="8"/>
        <rFont val="Arial"/>
        <family val="2"/>
      </rPr>
      <t xml:space="preserve">[ВООЗ] </t>
    </r>
    <r>
      <rPr>
        <i/>
        <sz val="10"/>
        <color indexed="8"/>
        <rFont val="Arial"/>
        <family val="2"/>
      </rPr>
      <t>(див. п. 6.2.2.5. розділу "НЕВРОЛОГІЯ. ЛІКАРСЬКІ ЗАСОБИ") </t>
    </r>
  </si>
  <si>
    <r>
      <t xml:space="preserve">6.2.2. Лікарські засоби для лікування епілепсії </t>
    </r>
    <r>
      <rPr>
        <i/>
        <sz val="13"/>
        <rFont val="Arial"/>
        <family val="2"/>
        <charset val="204"/>
      </rPr>
      <t>(див. розділ "ЛІКАРСЬКІ ЗАСОБИ, ЩО ЗАСТОСОВУЮТЬСЯ У ЛІКУВАННІ РОЗЛАДІВ ПСИХІКИ ТА ПОВЕДІНКИ")</t>
    </r>
  </si>
  <si>
    <t>6.2.2.4. Похідні карбоксаміду</t>
  </si>
  <si>
    <t xml:space="preserve">●     Карбамазепін (Carbamazepine) * </t>
  </si>
  <si>
    <t>Карбамазепін (Carbamazepine) * (НП)</t>
  </si>
  <si>
    <t>суспензія для перорального застосування</t>
  </si>
  <si>
    <t>100 мг/5 мл</t>
  </si>
  <si>
    <t>таблетки (жувальні, з поділкою)</t>
  </si>
  <si>
    <r>
      <t xml:space="preserve">Фармакотерапевтична група: </t>
    </r>
    <r>
      <rPr>
        <sz val="9"/>
        <rFont val="Arial"/>
        <family val="2"/>
        <charset val="204"/>
      </rPr>
      <t>N03AF01 - протиепілептичні засоби.</t>
    </r>
  </si>
  <si>
    <t>КАРБАМАЗЕПІН </t>
  </si>
  <si>
    <t>4,93 </t>
  </si>
  <si>
    <t>6.2.2.6. Інші лікарські засоби, що застосовуються у лікуванні епілепсії</t>
  </si>
  <si>
    <r>
      <t xml:space="preserve">● </t>
    </r>
    <r>
      <rPr>
        <b/>
        <i/>
        <sz val="10"/>
        <color indexed="8"/>
        <rFont val="Arial"/>
        <family val="2"/>
      </rPr>
      <t>Габапентин (Gabapentin) </t>
    </r>
  </si>
  <si>
    <r>
      <t xml:space="preserve">Фармакотерапевтична група: </t>
    </r>
    <r>
      <rPr>
        <sz val="9"/>
        <rFont val="Arial"/>
        <family val="2"/>
        <charset val="204"/>
      </rPr>
      <t>N03AX12 - протиепілептичні засоби.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</si>
  <si>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- 1,8 г., перорально - дитяча добова доза не визначено, вказана ціна упаковки, заявлена в реєстрі ОВЦ.</t>
    </r>
  </si>
  <si>
    <t>НЕЙРАЛГІН </t>
  </si>
  <si>
    <t>18,63 </t>
  </si>
  <si>
    <t xml:space="preserve">●     Прегабалін (Pregabalin) </t>
  </si>
  <si>
    <r>
      <t xml:space="preserve">Фармакотерапевтична група: </t>
    </r>
    <r>
      <rPr>
        <sz val="9"/>
        <rFont val="Arial"/>
        <family val="2"/>
        <charset val="204"/>
      </rPr>
      <t>N03AX16 - протиепілептичні засоби.</t>
    </r>
  </si>
  <si>
    <t>ПРЕГАДОЛ </t>
  </si>
  <si>
    <t>27,92 </t>
  </si>
  <si>
    <t>ГАЛАРА </t>
  </si>
  <si>
    <t>27,95 </t>
  </si>
  <si>
    <t>11,43 </t>
  </si>
  <si>
    <t>ЗОНІК </t>
  </si>
  <si>
    <t>14,07 </t>
  </si>
  <si>
    <t>17,86 </t>
  </si>
  <si>
    <t>6.3.  Лікарські засоби, що застосовуються у лікуванні паркінсонізму та інших екстрапірамідальних розладів</t>
  </si>
  <si>
    <t>6.3.1. Дофаміненергічні лікарські засоби</t>
  </si>
  <si>
    <t>●     Леводопа + карбідопа (Levodopa + carbidopa) * Визначена добова доза (DDD): перорально - 0,6 г (відноситься до леводопи)</t>
  </si>
  <si>
    <t>Леводопа + карбідопа (Levodopa + carbidopa) * (НП)</t>
  </si>
  <si>
    <t>100 мг + 10 мг</t>
  </si>
  <si>
    <t>00 мг + 25 мг</t>
  </si>
  <si>
    <t>250 мг + 25 мг</t>
  </si>
  <si>
    <r>
      <t xml:space="preserve">Фармакотерапевтична група: </t>
    </r>
    <r>
      <rPr>
        <sz val="9"/>
        <rFont val="Arial"/>
        <family val="2"/>
        <charset val="204"/>
      </rPr>
      <t>N04BA02 - леводопа з інгібітором декарбоксилази.</t>
    </r>
  </si>
  <si>
    <t>ЛЕВОКОМ </t>
  </si>
  <si>
    <t>250мг/25мг </t>
  </si>
  <si>
    <t>10,75 </t>
  </si>
  <si>
    <t>КОНФУНДУС® </t>
  </si>
  <si>
    <t>8,59 </t>
  </si>
  <si>
    <t>6.3.2. Агоністи допаміну</t>
  </si>
  <si>
    <t xml:space="preserve">●     Праміпексол (Pramipexole) </t>
  </si>
  <si>
    <r>
      <t xml:space="preserve">Фармакотерапевтична група: </t>
    </r>
    <r>
      <rPr>
        <sz val="9"/>
        <rFont val="Arial"/>
        <family val="2"/>
        <charset val="204"/>
      </rPr>
      <t>N04BC05 - допамінергічні засоби. Агоністи допаміну.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</si>
  <si>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- 2,5 мг (гудрохлорид)</t>
    </r>
  </si>
  <si>
    <t>МІРАКСОЛ </t>
  </si>
  <si>
    <t>ПАТ "Науково-виробничий центр "Борщагівський хіміко-фармацевтичний завод" (фасування із форми "in bulk" фірми-виробника "Synthon Hispania S.L.", Іспанія), Україна </t>
  </si>
  <si>
    <t>37,56 </t>
  </si>
  <si>
    <t>6.3.3. Антихолінергічні лікарські засоби</t>
  </si>
  <si>
    <t xml:space="preserve">●     Тригексифенідил (Trihexyphenidyl) </t>
  </si>
  <si>
    <r>
      <t xml:space="preserve">Фармакотерапевтична група: </t>
    </r>
    <r>
      <rPr>
        <sz val="9"/>
        <rFont val="Arial"/>
        <family val="2"/>
        <charset val="204"/>
      </rPr>
      <t>N04AA01 - протипаркінсонічні препарати. Антихолінергічні засоби.</t>
    </r>
  </si>
  <si>
    <t>ЦИКЛОДОЛ </t>
  </si>
  <si>
    <t>6.4.  Лікарські засоби для лікування больових синдромів та мігрені</t>
  </si>
  <si>
    <t>6.4.1. Анальгетики</t>
  </si>
  <si>
    <t>●     Парацетамол  (Paracetamol)  *  **    (див.  п.  8.8.2.  розділу  "РЕВМАТОЛОГІЯ.  ЛІКАРСЬКІ ЗАСОБИ")</t>
  </si>
  <si>
    <t>6.4.2. Нестероїдні протизапальні лікарські засоби</t>
  </si>
  <si>
    <t>●     Диклофенак (Diclofenac)  (див. п. 8.7.1.1. розділу "РЕВМАТОЛОГІЯ. ЛІКАРСЬКІ ЗАСОБИ")</t>
  </si>
  <si>
    <t>●     Кеторолак (Ketorolac)  (див. п. 8.7.1.1. розділу "РЕВМАТОЛОГІЯ. ЛІКАРСЬКІ ЗАСОБИ")</t>
  </si>
  <si>
    <t>●     Мелоксикам (Meloxicam)  (див. п. 8.7.1.3. розділу "РЕВМАТОЛОГІЯ. ЛІКАРСЬКІ ЗАСОБИ")</t>
  </si>
  <si>
    <t>●     Ібупрофен (Ibuprofen) * **  (див. п. 8.7.1.2. розділу "РЕВМАТОЛОГІЯ. ЛІКАРСЬКІ ЗАСОБИ")</t>
  </si>
  <si>
    <r>
      <t>6.4.3. Іінгібітори зворотнього захоплення серотоніну</t>
    </r>
    <r>
      <rPr>
        <i/>
        <sz val="13"/>
        <rFont val="Arial"/>
        <family val="2"/>
        <charset val="204"/>
      </rPr>
      <t xml:space="preserve"> (див. п. 5.2.1.2. розділу «ЛІКАРСЬКІ ЗАСОБИ, ЩО ЗАСТОСОВУЮТЬСЯ У ЛІКУВАННІ РОЗЛАДІВ ПСИХІКИ ТА ПОВЕДІНКИ»)</t>
    </r>
  </si>
  <si>
    <t>6.4.4. Інші засоби для лікування гострої мігрені</t>
  </si>
  <si>
    <t>6.4.4.1. Протиблювотні засоби</t>
  </si>
  <si>
    <t>●     Метоклопрамід   (Metoclopramide)   *       (див.   п.   3.5.   розділу   "ГАСТРОЕНТЕРОЛОГІЯ. ЛІКАРСЬКІ ЗАСОБИ")</t>
  </si>
  <si>
    <t>●     Домперидон  (Domperidone)  **   (див.  п.  3.5.  розділу  "ГАСТРОЕНТЕРОЛОГІЯ.  ЛІКАРСЬКІ ЗАСОБИ")</t>
  </si>
  <si>
    <t>№1х1 </t>
  </si>
  <si>
    <t>№3х1 </t>
  </si>
  <si>
    <t>6.4.6. Засоби для лікування нейропатичного болю </t>
  </si>
  <si>
    <r>
      <t xml:space="preserve">Прегабалін (Pregabalin) </t>
    </r>
    <r>
      <rPr>
        <sz val="10"/>
        <color indexed="8"/>
        <rFont val="Arial"/>
        <family val="2"/>
      </rPr>
      <t xml:space="preserve">** </t>
    </r>
    <r>
      <rPr>
        <i/>
        <sz val="10"/>
        <color indexed="8"/>
        <rFont val="Arial"/>
        <family val="2"/>
      </rPr>
      <t>(див. п. 6.2.2.6. розділу "НЕВРОЛОГІЯ. ЛІКАРСЬКІ ЗАСОБИ") </t>
    </r>
  </si>
  <si>
    <r>
      <t xml:space="preserve">● </t>
    </r>
    <r>
      <rPr>
        <b/>
        <i/>
        <sz val="10"/>
        <color indexed="8"/>
        <rFont val="Arial"/>
        <family val="2"/>
      </rPr>
      <t xml:space="preserve">Габапентин (Gabapentin) </t>
    </r>
    <r>
      <rPr>
        <sz val="10"/>
        <color indexed="8"/>
        <rFont val="Arial"/>
        <family val="2"/>
      </rPr>
      <t xml:space="preserve">** </t>
    </r>
    <r>
      <rPr>
        <i/>
        <sz val="10"/>
        <color indexed="8"/>
        <rFont val="Arial"/>
        <family val="2"/>
      </rPr>
      <t>(див. п. 6.2.2.6. розділу "НЕВРОЛОГІЯ. ЛІКАРСЬКІ ЗАСОБИ") </t>
    </r>
  </si>
  <si>
    <t>6.5.  Лікарські засоби, які застосовуються для лікування розсіяного склерозу</t>
  </si>
  <si>
    <t>6.5.1. Глюкокортикостероїди</t>
  </si>
  <si>
    <t>●     Метилпреднізолон  (Methylprednisolone)     (див.  п.  7.4.1.  розділу  "ЕНДОКРИНОЛОГІЯ. ЛІКАРСЬКІ ЗАСОБИ")</t>
  </si>
  <si>
    <t>●     Дексаметазон (Dexamethasone) *  (див. п. 7.4.1. розділу "ЕНДОКРИНОЛОГІЯ. ЛІКАРСЬКІ ЗАСОБИ")</t>
  </si>
  <si>
    <t>●     Преднізолон  (Prednisolone)  *     (див.  п.  7.4.1.  розділу  "ЕНДОКРИНОЛОГІЯ.  ЛІКАРСЬКІ ЗАСОБИ")</t>
  </si>
  <si>
    <t>6.5.4. Міорелаксанти</t>
  </si>
  <si>
    <t>●     Баклофен (Baclofen) (див. п. 10.4.2. розділу "АНЕСТЕЗІОЛОГІЯ ТА РЕАНІМАТОЛОГІЯ. ЛІКАРСЬКІ ЗАСОБИ")</t>
  </si>
  <si>
    <t>●     Тизанідин (Tizanidine)  (див. п. 8.10.2. розділу "РЕВМАТОЛОГІЯ. ЛІКАРСЬКІ ЗАСОБИ")</t>
  </si>
  <si>
    <r>
      <t xml:space="preserve">Фармакотерапевтична група: </t>
    </r>
    <r>
      <rPr>
        <sz val="9"/>
        <color indexed="8"/>
        <rFont val="Arial"/>
        <family val="2"/>
      </rPr>
      <t>M03BX02 - міорелаксанти центральної дії. </t>
    </r>
  </si>
  <si>
    <t>ТІЗАЛУД </t>
  </si>
  <si>
    <t>●     Толперизон (Tolperisone)  (див. п. 8.10.1. розділу "РЕВМАТОЛОГІЯ. ЛІКАРСЬКІ ЗАСОБИ")</t>
  </si>
  <si>
    <t>6.5.6. Лікарські засоби, що застосовуються при вестибулярних порушеннях</t>
  </si>
  <si>
    <t xml:space="preserve">●     Бетагістин (Betahistine) </t>
  </si>
  <si>
    <r>
      <t xml:space="preserve">Фармакотерапевтична група: </t>
    </r>
    <r>
      <rPr>
        <sz val="9"/>
        <rFont val="Arial"/>
        <family val="2"/>
        <charset val="204"/>
      </rPr>
      <t>N07CA01 - Засоби для лікування вестибулярних порушень</t>
    </r>
  </si>
  <si>
    <t>БЕТАГІСТИН-КВ </t>
  </si>
  <si>
    <t>24 мг </t>
  </si>
  <si>
    <t>2,78 </t>
  </si>
  <si>
    <t>6.6.  Засоби для лікування хвороб нервово-м’язового синапсу</t>
  </si>
  <si>
    <t>6.6.1. Парасимпатоміметики</t>
  </si>
  <si>
    <t xml:space="preserve">●     Неостигмін (Neostigmine) * </t>
  </si>
  <si>
    <t>Неостигмін (Neostigmine) * (НП)</t>
  </si>
  <si>
    <t>ін'єкції:  по 1 мл в ампулах</t>
  </si>
  <si>
    <t>0,5 мг/мл</t>
  </si>
  <si>
    <t xml:space="preserve">ін'єкції: по 1 мл в ампулах </t>
  </si>
  <si>
    <t>2,5 мг (метилсульфат)</t>
  </si>
  <si>
    <t>15 мг (бромід)</t>
  </si>
  <si>
    <r>
      <t xml:space="preserve">Фармакотерапевтична група: </t>
    </r>
    <r>
      <rPr>
        <sz val="9"/>
        <rFont val="Arial"/>
        <family val="2"/>
        <charset val="204"/>
      </rPr>
      <t>N07АА01 - антихолінестеразні засоби.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</si>
  <si>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- 2 мг.</t>
    </r>
  </si>
  <si>
    <t>ПРОЗЕРИН </t>
  </si>
  <si>
    <t>ТОВ "Дослідний завод "ГНЦЛС" (контроль якості, випуск серії)/ТОВ "Фармацевтична компанія "Здоров'я" (всі стадії вир-ва, контр. якості, випуск серії), Україна </t>
  </si>
  <si>
    <t xml:space="preserve">●     Іпідакрин (Ipidacrin) </t>
  </si>
  <si>
    <r>
      <t xml:space="preserve">Фармакотерапевтична   група:   </t>
    </r>
    <r>
      <rPr>
        <sz val="9"/>
        <rFont val="Arial"/>
        <family val="2"/>
        <charset val="204"/>
      </rPr>
      <t>N07AA   -   Засоби,   що   діють   на   нервову   систему.   Парасимпатоміметики. Антихолинестеразні засоби.</t>
    </r>
  </si>
  <si>
    <t>МЕДІАТОРН® </t>
  </si>
  <si>
    <t>15 мг/мл </t>
  </si>
  <si>
    <t>346,50 </t>
  </si>
  <si>
    <t>6.7.  Лікарські засоби, що застосовуються при цереброваскулярних захворюваннях</t>
  </si>
  <si>
    <t>6.7.1. Антитромботичні лікарські засоби</t>
  </si>
  <si>
    <t>6.7.1.1. Інгібітори агрегації тромбоцитів</t>
  </si>
  <si>
    <t>6.7.1.3. Група гепарину</t>
  </si>
  <si>
    <t>●     Гепарин (Heparin) *  (див. п. 13.8.1.2. розділу "ГЕМАТОЛОГІЯ. ЛІКАРСЬКІ ЗАСОБИ")</t>
  </si>
  <si>
    <t>6.7.1.3.1. Гепарини низької молекулярної маси</t>
  </si>
  <si>
    <t>6.7.1.3.2. Непрямі антикоагулянти </t>
  </si>
  <si>
    <r>
      <t xml:space="preserve">● Варфарин (Warfarin) </t>
    </r>
    <r>
      <rPr>
        <i/>
        <sz val="10"/>
        <color indexed="8"/>
        <rFont val="Arial"/>
        <family val="2"/>
      </rPr>
      <t>(див. п. 13.8.1.1. розділу "ГЕМАТОЛОГІЯ. ЛІКАРСЬКІ ЗАСОБИ") </t>
    </r>
  </si>
  <si>
    <t>6.7.2. Вазоактивні лікарські засоби</t>
  </si>
  <si>
    <t>6.7.2.2. Розчини електролітів </t>
  </si>
  <si>
    <r>
      <t xml:space="preserve">● </t>
    </r>
    <r>
      <rPr>
        <b/>
        <i/>
        <sz val="10"/>
        <color indexed="8"/>
        <rFont val="Arial"/>
        <family val="2"/>
      </rPr>
      <t xml:space="preserve">Магнію сульфат (Magnesium sulfate) </t>
    </r>
    <r>
      <rPr>
        <sz val="10"/>
        <color indexed="8"/>
        <rFont val="Arial"/>
        <family val="2"/>
      </rPr>
      <t xml:space="preserve">* </t>
    </r>
    <r>
      <rPr>
        <i/>
        <sz val="10"/>
        <color indexed="8"/>
        <rFont val="Arial"/>
        <family val="2"/>
      </rPr>
      <t>(див. п. 10.5.5. розділу "АНЕСТЕЗІОЛОГІЯ ТА РЕАНІМАТОЛОГІЯ. ЛІКАРСЬКІ ЗАСОБИ") </t>
    </r>
  </si>
  <si>
    <t>7. ЕНДОКРИНОЛОГІЯ. ЛІКАРСЬКІ ЗАСОБИ</t>
  </si>
  <si>
    <t>7.1.  Засоби, що застосовуються для лікування цукрового діабету</t>
  </si>
  <si>
    <t>7.1.1. Інсуліни</t>
  </si>
  <si>
    <t>7.1.1.1. Інсуліни та їх аналоги для ін’єкцій короткої тривалості дії</t>
  </si>
  <si>
    <t>●     Інсулін людини (Insulin human) * [ПМД]</t>
  </si>
  <si>
    <t xml:space="preserve"> Інсулін людини (Insulin human) * (НП)</t>
  </si>
  <si>
    <t>ін'єкції по 10 мл у флаконі</t>
  </si>
  <si>
    <t>40 МО/мл</t>
  </si>
  <si>
    <t>ін'єкції по 5 мл у флаконі</t>
  </si>
  <si>
    <t xml:space="preserve"> 100 МО/мл</t>
  </si>
  <si>
    <r>
      <t xml:space="preserve">Фармакотерапевтична група: </t>
    </r>
    <r>
      <rPr>
        <sz val="9"/>
        <rFont val="Arial"/>
        <family val="2"/>
        <charset val="204"/>
      </rPr>
      <t>А10АВ01 - протидіабетичні засоби. Інсуліни та аналоги короткої дії.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</si>
  <si>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- 40 МО</t>
    </r>
  </si>
  <si>
    <t>100 МО/мл </t>
  </si>
  <si>
    <t>ФАРМАСУЛІН ® Н </t>
  </si>
  <si>
    <t>р-н д/ін'єк.по 10мл у фл. </t>
  </si>
  <si>
    <t>7.1.1.4. Інсуліни та аналоги для ін’єкцій тривалої дії</t>
  </si>
  <si>
    <t xml:space="preserve">●     Інсулін детемір (Іnsulin detemir) * </t>
  </si>
  <si>
    <r>
      <t xml:space="preserve">Фармакотерапевтична група: </t>
    </r>
    <r>
      <rPr>
        <sz val="9"/>
        <rFont val="Arial"/>
        <family val="2"/>
        <charset val="204"/>
      </rPr>
      <t xml:space="preserve">А10АE05 - протидіабетичні засоби. Інсуліни і аналоги тривалої дії для ін’єкцій. </t>
    </r>
    <r>
      <rPr>
        <b/>
        <sz val="9"/>
        <rFont val="Arial"/>
        <family val="2"/>
        <charset val="204"/>
      </rPr>
      <t/>
    </r>
  </si>
  <si>
    <t>7.1.2. Пероральні цукрознижуючі засоби</t>
  </si>
  <si>
    <t>7.1.2.1. Бігуаніди</t>
  </si>
  <si>
    <t>●     Метформін (Metformin) * [ПМД]</t>
  </si>
  <si>
    <t>Метформін (Metformin) * (НП)</t>
  </si>
  <si>
    <t>500 мг - 1000 мг (гідрохлорид)</t>
  </si>
  <si>
    <r>
      <t xml:space="preserve">Фармакотерапевтична група: </t>
    </r>
    <r>
      <rPr>
        <sz val="9"/>
        <rFont val="Arial"/>
        <family val="2"/>
        <charset val="204"/>
      </rPr>
      <t xml:space="preserve">А10ВА02 - пероральні гіпоглікемічні препарати, за винятком інсулінів. Бігуаніди. </t>
    </r>
    <r>
      <rPr>
        <b/>
        <sz val="9"/>
        <rFont val="Arial"/>
        <family val="2"/>
        <charset val="204"/>
      </rPr>
      <t/>
    </r>
  </si>
  <si>
    <t>500мг, 850мг, 1000мг </t>
  </si>
  <si>
    <t>8,33 </t>
  </si>
  <si>
    <t>МЕТАМІН® </t>
  </si>
  <si>
    <t>500 мг </t>
  </si>
  <si>
    <t>МЕТАФОРА® </t>
  </si>
  <si>
    <t>№10х3,№10х6 </t>
  </si>
  <si>
    <t>7,03 </t>
  </si>
  <si>
    <t>7.1.2.2. Похідні сульфонілсечовини</t>
  </si>
  <si>
    <t>●     Глібенкламід (Glibenclamide) * [ПМД]</t>
  </si>
  <si>
    <t>Глібенкламід (Glibenclamide) * (НП)</t>
  </si>
  <si>
    <r>
      <t xml:space="preserve">Фармакотерапевтична   група:   </t>
    </r>
    <r>
      <rPr>
        <sz val="9"/>
        <rFont val="Arial"/>
        <family val="2"/>
        <charset val="204"/>
      </rPr>
      <t>А10ВВ01   -   пероральні   гіпоглікемізуючі   препарати.   Сульфонаміди,   похідні сульфонілсечовини.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</si>
  <si>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- 10 мг., перорально - 7 мг (для мікронізованої форми)</t>
    </r>
  </si>
  <si>
    <t>ГЛІБЕНКЛАМІД-ЗДОРОВ'Я </t>
  </si>
  <si>
    <t>●     Гліклазид (Gliclazide) [ПМД]</t>
  </si>
  <si>
    <t>Гліклазид (Gliclazide) (НП)</t>
  </si>
  <si>
    <t>30 мг</t>
  </si>
  <si>
    <t>таблетки з контрольованим вивільненням</t>
  </si>
  <si>
    <r>
      <t xml:space="preserve">Фармакотерапевтична  група:  </t>
    </r>
    <r>
      <rPr>
        <sz val="9"/>
        <rFont val="Arial"/>
        <family val="2"/>
        <charset val="204"/>
      </rPr>
      <t>А10ВВ09  -  протидіабетичні  засоби.  Пероральні  цукрознижувальні  засоби  за виключенням інсулінів. Сульфонаміди, похідні сечовини.</t>
    </r>
  </si>
  <si>
    <t>ДІАГЛІЗИД® MR </t>
  </si>
  <si>
    <t>7.1.3.4. Засоби для лікування ускладнень цукрового діабету</t>
  </si>
  <si>
    <t>●     Натрію тіосульфат (Sodium thiosulfate) *  (див. п. 5.5.2.2. розділу "ЛІКАРСЬКІ ЗАСОБИ, ЩО ЗАСТОСОВУЮТЬСЯ У ЛІКУВАННІ РОЗЛАДІВ ПСИХІКИ ТА ПОВЕДІНКИ")</t>
  </si>
  <si>
    <t>●     Кислота тіоктова (Thioctic acid) [ПМД]</t>
  </si>
  <si>
    <r>
      <t xml:space="preserve">Фармакотерапевтична  група:  </t>
    </r>
    <r>
      <rPr>
        <sz val="9"/>
        <rFont val="Arial"/>
        <family val="2"/>
        <charset val="204"/>
      </rPr>
      <t>А16АХ01  -  засоби,  що  впливають  на  травну  систему  та  метаболічні  процеси. Кислота тіоктова.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</si>
  <si>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- 0,2 г., парентерально - 0,2 г.</t>
    </r>
  </si>
  <si>
    <t>АЛЬФА-ЛІПОН </t>
  </si>
  <si>
    <t>7,98 </t>
  </si>
  <si>
    <t>30мг/мл </t>
  </si>
  <si>
    <t>3% </t>
  </si>
  <si>
    <t>Товариство з обмеженою відповідальністю фірма "Новофарм-Біосинтез", Україна </t>
  </si>
  <si>
    <t>ТІО-ЛІПОН–НОВОФАРМ </t>
  </si>
  <si>
    <t>р-н д/інфуз. по 20мл у фл. в конт. чар/уп. </t>
  </si>
  <si>
    <t>70,10 </t>
  </si>
  <si>
    <t>30 мг/мл </t>
  </si>
  <si>
    <t>7.2.  Засоби для лікування гіпоглікемії</t>
  </si>
  <si>
    <t xml:space="preserve">●     Глюкоза (Glucose) </t>
  </si>
  <si>
    <t>Глюкоза (Glucose) (НП)</t>
  </si>
  <si>
    <r>
      <t xml:space="preserve">Фармакотерапевтична група: </t>
    </r>
    <r>
      <rPr>
        <sz val="9"/>
        <rFont val="Arial"/>
        <family val="2"/>
        <charset val="204"/>
      </rPr>
      <t>B05CX01- р-н для в/в введення. Вуглеводи.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</si>
  <si>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не визначена, вказана ціна упаковки, заявлена в реєстрі ОВЦ</t>
    </r>
  </si>
  <si>
    <t>ГЛЮКОЗА </t>
  </si>
  <si>
    <t>40% </t>
  </si>
  <si>
    <t>р-н д/ін'єк. по 10мл в амп. у пач. </t>
  </si>
  <si>
    <t>40,00 </t>
  </si>
  <si>
    <t>7.3.  Засоби для лікування захворювань щитоподібної залози</t>
  </si>
  <si>
    <t>7.3.1. Тиреоїдні гормони</t>
  </si>
  <si>
    <t xml:space="preserve">●     Левотироксин натрію (Levothyroxine sodium) * </t>
  </si>
  <si>
    <t>Левотироксин натрію (Levothyroxine sodium) * (НП)</t>
  </si>
  <si>
    <t>таблетки (натрієва сіль)</t>
  </si>
  <si>
    <t>100 мкг</t>
  </si>
  <si>
    <r>
      <t xml:space="preserve">Фармакотерапевтична група: </t>
    </r>
    <r>
      <rPr>
        <sz val="9"/>
        <rFont val="Arial"/>
        <family val="2"/>
        <charset val="204"/>
      </rPr>
      <t>Н03АА01 - тиреоїдні гормони.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</si>
  <si>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- 0,15 мг.</t>
    </r>
  </si>
  <si>
    <t>L-ТИРОКСИН-ФАРМАК® </t>
  </si>
  <si>
    <t>100мкг </t>
  </si>
  <si>
    <t>6,47 </t>
  </si>
  <si>
    <t>7.3.4. Лікарські засоби, що використовуються для симптоматичної терапії захворювань щитоподібної залози</t>
  </si>
  <si>
    <r>
      <t xml:space="preserve">7.3.4.1. β-адреноблокатори </t>
    </r>
    <r>
      <rPr>
        <i/>
        <sz val="12"/>
        <rFont val="Arial"/>
        <family val="2"/>
        <charset val="204"/>
      </rPr>
      <t>(див. п.2.1. розділу «Кардіологія. Лікарські засоби»)</t>
    </r>
  </si>
  <si>
    <r>
      <t xml:space="preserve">7.3.4.2. Антиаритмічні лікарські засоби </t>
    </r>
    <r>
      <rPr>
        <i/>
        <sz val="12"/>
        <rFont val="Arial"/>
        <family val="2"/>
        <charset val="204"/>
      </rPr>
      <t>(див. п.2.14. розділу «Кардіологія. Лікарські засоби»)</t>
    </r>
  </si>
  <si>
    <r>
      <t xml:space="preserve">7.3.4.3. Серцеві глікозиди </t>
    </r>
    <r>
      <rPr>
        <i/>
        <sz val="12"/>
        <rFont val="Arial"/>
        <family val="2"/>
        <charset val="204"/>
      </rPr>
      <t>(див. п.2.12. розділу «Кардіологія. Лікарські засоби»)</t>
    </r>
  </si>
  <si>
    <r>
      <t xml:space="preserve">7.3.4.4. Сечогінні засоби </t>
    </r>
    <r>
      <rPr>
        <i/>
        <sz val="12"/>
        <rFont val="Arial"/>
        <family val="2"/>
        <charset val="204"/>
      </rPr>
      <t>(див. п.2.9. розділу «Кардіологія. Лікарські засоби»)</t>
    </r>
  </si>
  <si>
    <r>
      <t xml:space="preserve">7.3.4.5. Лікарські засоби, що впливають на метаболізм серцевого м’язу </t>
    </r>
    <r>
      <rPr>
        <i/>
        <sz val="12"/>
        <rFont val="Arial"/>
        <family val="2"/>
        <charset val="204"/>
      </rPr>
      <t>(див. п.2.17. розділу «Кардіологія. Лікарські засоби»)</t>
    </r>
  </si>
  <si>
    <r>
      <t xml:space="preserve">7.3.4.6. Лікарські засоби, що впливають на метаболізм головного мозку та мозковий кровообіг </t>
    </r>
    <r>
      <rPr>
        <i/>
        <sz val="12"/>
        <rFont val="Arial"/>
        <family val="2"/>
        <charset val="204"/>
      </rPr>
      <t>(див. п.2.18. розділу «Кардіологія. Лікарські засоби»)</t>
    </r>
  </si>
  <si>
    <r>
      <t xml:space="preserve">7.3.4.7. Вітаміни </t>
    </r>
    <r>
      <rPr>
        <i/>
        <sz val="12"/>
        <rFont val="Arial"/>
        <family val="2"/>
        <charset val="204"/>
      </rPr>
      <t>(див. розділ 20. «Вітаміни та мінерали»)</t>
    </r>
  </si>
  <si>
    <t>7.3.4.8. Препарати глюкокортикоїдних гормонів для лікування захворювань щитоподібної залози та їх ускладнень</t>
  </si>
  <si>
    <t>●     Тріамцинолон  (Triamcinolone)    (див.  п.  7.4.1.  розділу  "ЕНДОКРИНОЛОГІЯ.  ЛІКАРСЬКІ ЗАСОБИ")</t>
  </si>
  <si>
    <t>7.4.  Засоби для лікування захворювань наднирників</t>
  </si>
  <si>
    <t>7.4.1. Глюкокортикоїди</t>
  </si>
  <si>
    <t xml:space="preserve">●     Бетаметазон (Betamethasone) * </t>
  </si>
  <si>
    <r>
      <t xml:space="preserve">Фармакотерапевтична група: </t>
    </r>
    <r>
      <rPr>
        <sz val="9"/>
        <rFont val="Arial"/>
        <family val="2"/>
        <charset val="204"/>
      </rPr>
      <t xml:space="preserve">H02AB01 - кортикостероїди для системного застосування. Глюкокортикоїди. </t>
    </r>
    <r>
      <rPr>
        <b/>
        <sz val="9"/>
        <rFont val="Arial"/>
        <family val="2"/>
        <charset val="204"/>
      </rPr>
      <t/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</si>
  <si>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- 1,5 мг., парентерально (депо) - 0,4 мг.</t>
    </r>
  </si>
  <si>
    <t>БЕТАСПАН® </t>
  </si>
  <si>
    <t>р-н д/ін'єк. по 1мл в амп. у пач. </t>
  </si>
  <si>
    <t>4мг/мл </t>
  </si>
  <si>
    <t>●     Дексаметазон (Dexamethasone) * [ПМД]</t>
  </si>
  <si>
    <t>Дексаметазон (Dexamethasone) *  (НП)</t>
  </si>
  <si>
    <t>ін'єкції: по 1 мл в ампулах
(у вигляді динатрієвої фосфатної солі)</t>
  </si>
  <si>
    <t xml:space="preserve"> 4 мг/мл</t>
  </si>
  <si>
    <r>
      <t xml:space="preserve">Фармакотерапевтична група: </t>
    </r>
    <r>
      <rPr>
        <sz val="9"/>
        <rFont val="Arial"/>
        <family val="2"/>
        <charset val="204"/>
      </rPr>
      <t xml:space="preserve">Н02АВ02 - кортикостероїди для системного застосування. Глюкокортикоїди. </t>
    </r>
    <r>
      <rPr>
        <b/>
        <sz val="9"/>
        <rFont val="Arial"/>
        <family val="2"/>
        <charset val="204"/>
      </rPr>
      <t/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</si>
  <si>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- 1,5 мг., парентерально - 1,5 мг.</t>
    </r>
  </si>
  <si>
    <t>ДЕКСАМЕТАЗОНУ ФОСФАТ </t>
  </si>
  <si>
    <t>р-н д/ін'єк. по 1мл в амп. у пач. та бл. </t>
  </si>
  <si>
    <t>4,22 </t>
  </si>
  <si>
    <t>15,85 </t>
  </si>
  <si>
    <t>25 мг/мл</t>
  </si>
  <si>
    <t>0,1мг/мл </t>
  </si>
  <si>
    <t>0,05 мг/мл </t>
  </si>
  <si>
    <t>7.7.  Засоби, що застосовуються для лікування остеопорозу</t>
  </si>
  <si>
    <t>7.7.1. Патогенетична терапія</t>
  </si>
  <si>
    <t>7.7.1.3. Бісфосфонати</t>
  </si>
  <si>
    <t>●     Кислота  клодронова  (Clodronic  acid)   (див.  п.  19.4.  розділу  "ЛІКАРСЬКІ  ЗАСОБИ  ДЛЯ ЛІКУВАННЯ ЗЛОЯКІСНИХ НОВОУТВОРЕНЬ")</t>
  </si>
  <si>
    <t>●     Кислота памідронова (Pamidronic acid)  (див. п. 19.4. розділу "ЛІКАРСЬКІ ЗАСОБИ ДЛЯ ЛІКУВАННЯ ЗЛОЯКІСНИХ НОВОУТВОРЕНЬ")</t>
  </si>
  <si>
    <t>●     Кислота золедронова  (Zoledronic acid)  (див.  п. 19.4. розділу "ЛІКАРСЬКІ ЗАСОБИ ДЛЯ ЛІКУВАННЯ ЗЛОЯКІСНИХ НОВОУТВОРЕНЬ")</t>
  </si>
  <si>
    <t>●     Кислота   алендронова   (Alendronic   acid)     (див.   п.   8.7.3.1.   розділу   "РЕВМАТОЛОГІЯ. ЛІКАРСЬКІ ЗАСОБИ")</t>
  </si>
  <si>
    <t>7.7.1.4. Препарати вітаміну D та його аналоги</t>
  </si>
  <si>
    <t>●     Ергокальциферол   (Ergocalciferol)   (див.   п.   20.   розділу   "ВІТАМІНИ   ТА   МІНЕРАЛЬНІ РЕЧОВИНИ")</t>
  </si>
  <si>
    <t>●     Альфакальцидол (Alfacalcidol) (див. п. 20. розділу "ВІТАМІНИ ТА МІНЕРАЛЬНІ РЕЧОВИНИ")</t>
  </si>
  <si>
    <t>●     Холекальциферол   (Colecalciferol)     (див.   п.   20.   розділу   "ВІТАМІНИ   ТА   МІНЕРАЛЬНІ РЕЧОВИНИ")</t>
  </si>
  <si>
    <t>7.7.1.5. Препарати кальцію</t>
  </si>
  <si>
    <t>●     Кальцію глюконат (Calcium gluconate) * [тільки таблетки]</t>
  </si>
  <si>
    <t>19,50 </t>
  </si>
  <si>
    <t>7.7.2. Симптоматична терапія</t>
  </si>
  <si>
    <r>
      <t xml:space="preserve">7.7.2.1. Анальгетики </t>
    </r>
    <r>
      <rPr>
        <i/>
        <sz val="12"/>
        <rFont val="Arial"/>
        <family val="2"/>
        <charset val="204"/>
      </rPr>
      <t>(див. п.8.8. розділу «Ревматологія. Лікарські засоби»,  п.10.3. розділу «Анестезіологія, реаніматологія. Лікарські засоби»)</t>
    </r>
  </si>
  <si>
    <r>
      <t>7.7.2.2. Нестероїдні протизапальні засоби</t>
    </r>
    <r>
      <rPr>
        <i/>
        <sz val="12"/>
        <rFont val="Arial"/>
        <family val="2"/>
        <charset val="204"/>
      </rPr>
      <t xml:space="preserve"> (див. п.8.7.1. розділу «Ревматологія. Лікарські засоби»)</t>
    </r>
  </si>
  <si>
    <r>
      <t xml:space="preserve">7.7.2.3. Міорелаксанти </t>
    </r>
    <r>
      <rPr>
        <i/>
        <sz val="12"/>
        <rFont val="Arial"/>
        <family val="2"/>
        <charset val="204"/>
      </rPr>
      <t>(див. п.8.10. розділу «Ревматологія. Лікарські засоби»)</t>
    </r>
  </si>
  <si>
    <t>7.8.  Інші лікарські засоби, що застосовуються у лікуванні ендокринологічних захворювань</t>
  </si>
  <si>
    <t>7.8.1. Дофаміноміметики</t>
  </si>
  <si>
    <t>●   Бромокриптин (Вromocriptine) (див. п. 11.5.1. розділу "АКУШЕРСТВО, ГІНЕКОЛОГІЯ. ЛІКАРСЬКІ ЗАСОБИ")</t>
  </si>
  <si>
    <t>●  Каберголін (Cabergoline) (див. п. 11.5.1. розділу "АКУШЕРСТВО, ГІНЕКОЛОГІЯ. ЛІКАРСЬКІ ЗАСОБИ")</t>
  </si>
  <si>
    <t>7.9.  Невідкладна допомога при гострих ендокринологічних станах</t>
  </si>
  <si>
    <t>7.9.1. Гіпоглікемічна кома</t>
  </si>
  <si>
    <t>●     Глюкагон (Glucagon) [ПМД]  (див. п. 7.2. розділу "ЕНДОКРИНОЛОГІЯ. ЛІКАРСЬКІ ЗАСОБИ")</t>
  </si>
  <si>
    <t>●     Глюкоза (Glucose) (див. п. 7.2. розділу "ЕНДОКРИНОЛОГІЯ. ЛІКАРСЬКІ ЗАСОБИ")</t>
  </si>
  <si>
    <t>7.9.2. Гіперглікемічна кома</t>
  </si>
  <si>
    <t>7.9.2.1. Гіперглікемічна кетоацидотична кома</t>
  </si>
  <si>
    <t>●     Інсулін (Insulin) *</t>
  </si>
  <si>
    <t>●     Натрію   хлорид  (Sodium  chloride)   *     (див.  п.  10.5.5.  розділу  "АНЕСТЕЗІОЛОГІЯ  ТА РЕАНІМАТОЛОГІЯ. ЛІКАРСЬКІ ЗАСОБИ")</t>
  </si>
  <si>
    <r>
      <t xml:space="preserve">●    Натрію бікарбонат (Sodium bicarbonate) </t>
    </r>
    <r>
      <rPr>
        <sz val="10"/>
        <color indexed="8"/>
        <rFont val="Arial"/>
        <family val="2"/>
      </rPr>
      <t xml:space="preserve">* </t>
    </r>
  </si>
  <si>
    <t>Натрію гідрокарбонат (Sodium hydrocarbonate) (НП)</t>
  </si>
  <si>
    <t>1,4 % - 8,4 %</t>
  </si>
  <si>
    <t>р-н д/інфуз. по 100мл у пл. </t>
  </si>
  <si>
    <t>р-н д/інфуз. по 200мл у пл. </t>
  </si>
  <si>
    <t>●     ААнтибактеріальні засоби</t>
  </si>
  <si>
    <t>●     Вітаміни групи В</t>
  </si>
  <si>
    <t>●     Кислота  аскорбінова  (Ascorbic  acid)  *  [тільки  таблетки]   (див.  п.  20.  розділу  "ВІТАМІНИ  ТА МІНЕРАЛЬНІ РЕЧОВИНИ")</t>
  </si>
  <si>
    <t>●     Неостигмін (Neostigmine) *  (див. п. 6.6.1. розділу "НЕВРОЛОГІЯ. ЛІКАРСЬКІ ЗАСОБИ")</t>
  </si>
  <si>
    <t>●     Гепарин  (Heparin)  *  [тільки  мазь  та  гель]  (див.  п.  13.8.1.2.  розділу  "ГЕМАТОЛОГІЯ.  ЛІКАРСЬКІ ЗАСОБИ")</t>
  </si>
  <si>
    <t>7.9.2.2. Гіперосмолярна некетоацидотична кома</t>
  </si>
  <si>
    <t>●     Глюкоза (Glucose)  (див. п. 7.2. розділу "ЕНДОКРИНОЛОГІЯ. ЛІКАРСЬКІ ЗАСОБИ")</t>
  </si>
  <si>
    <r>
      <t xml:space="preserve">●      </t>
    </r>
    <r>
      <rPr>
        <b/>
        <i/>
        <sz val="10"/>
        <color indexed="8"/>
        <rFont val="Arial"/>
        <family val="2"/>
      </rPr>
      <t>Антибактеріальні засоби </t>
    </r>
  </si>
  <si>
    <t>7.9.2.3. Гіперлактацидемічна кома</t>
  </si>
  <si>
    <r>
      <t xml:space="preserve">●     </t>
    </r>
    <r>
      <rPr>
        <b/>
        <i/>
        <sz val="10"/>
        <color indexed="8"/>
        <rFont val="Arial"/>
        <family val="2"/>
      </rPr>
      <t>Антибактеріальні засоби </t>
    </r>
  </si>
  <si>
    <r>
      <t xml:space="preserve">●     </t>
    </r>
    <r>
      <rPr>
        <b/>
        <i/>
        <sz val="10"/>
        <color indexed="8"/>
        <rFont val="Arial"/>
        <family val="2"/>
      </rPr>
      <t>Глюкокортикоїди </t>
    </r>
  </si>
  <si>
    <r>
      <t xml:space="preserve">●     </t>
    </r>
    <r>
      <rPr>
        <b/>
        <i/>
        <sz val="10"/>
        <color indexed="8"/>
        <rFont val="Arial"/>
        <family val="2"/>
      </rPr>
      <t>Протишокова терапія </t>
    </r>
  </si>
  <si>
    <t>7.9.3. Кома при гострій недостатності наднирникових залоз </t>
  </si>
  <si>
    <t>8. РЕВМАТОЛОГІЯ. ЛІКАРСЬКІ ЗАСОБИ</t>
  </si>
  <si>
    <t>8.1.  Лікарські засоби для лікування м’язево-скелетних захворювань суглобів</t>
  </si>
  <si>
    <t>●     Сульфасалазин  (Sulfasalazine)  *    [ПМД]   (див.  п.  3.13.1.  розділу  "ГАСТРОЕНТЕРОЛОГІЯ. ЛІКАРСЬКІ ЗАСОБИ")</t>
  </si>
  <si>
    <t>8.7. Засоби, що впливають на опорно-руховий апарат</t>
  </si>
  <si>
    <t>8.7.1. Нестероїдні протизапальні та протиревматичні засоби</t>
  </si>
  <si>
    <t>8.7.1.1. Похідні оцтової кислоти та споріднені сполуки</t>
  </si>
  <si>
    <t>●     Диклофенак (Diclofenac) [ПМД] [окрім гелю]</t>
  </si>
  <si>
    <t xml:space="preserve"> Диклофенак (Diclofenac)  (НП)</t>
  </si>
  <si>
    <t>ін'єкції  по 3 мл в ампулах</t>
  </si>
  <si>
    <r>
      <t xml:space="preserve">Фармакотерапевтична  група:  </t>
    </r>
    <r>
      <rPr>
        <sz val="9"/>
        <rFont val="Arial"/>
        <family val="2"/>
        <charset val="204"/>
      </rPr>
      <t>М01АВ05  -  нестероїдні  протизапальні  та  протиревматичні  засоби.  M02AA15  - нестероїдні протизапальні засоби для місцевого застосування.</t>
    </r>
  </si>
  <si>
    <r>
      <rPr>
        <b/>
        <sz val="9"/>
        <rFont val="Arial"/>
        <family val="2"/>
        <charset val="204"/>
      </rPr>
      <t xml:space="preserve">Визначена  добова доза  (DDD):  </t>
    </r>
    <r>
      <rPr>
        <sz val="9"/>
        <rFont val="Arial"/>
        <family val="2"/>
        <charset val="204"/>
      </rPr>
      <t>перорально  - 0,1  г.,  парентерально  - 0,1  г.,  ректально  -  0,1  г.,  зовнішньо  -  не визначено, вказана ціна упаковки, заявлена в реєстрі ОВЦ.</t>
    </r>
  </si>
  <si>
    <t>50мг/г </t>
  </si>
  <si>
    <t>ДИКЛОФЕНАК НАТРІЮ </t>
  </si>
  <si>
    <t>р-н д/ін'єк. по 3мл в амп. у кор. </t>
  </si>
  <si>
    <t>25мг/мл </t>
  </si>
  <si>
    <t>р-н д/ін'єк. по 3мл в амп. у однобічн. бл. </t>
  </si>
  <si>
    <t>№5x1 </t>
  </si>
  <si>
    <t>ДИКЛОФЕНАК-ДАРНИЦЯ </t>
  </si>
  <si>
    <t>5,49 </t>
  </si>
  <si>
    <t>р-н д/ін'єк. по 3мл в амп. у конт. чар/уп. . </t>
  </si>
  <si>
    <t>5,83 </t>
  </si>
  <si>
    <t>гель по 50г у тубі </t>
  </si>
  <si>
    <t>ДИКЛОФЕНАК-ЗДОРОВ'Я УЛЬТРА </t>
  </si>
  <si>
    <t>87,78 </t>
  </si>
  <si>
    <t xml:space="preserve">●     Кеторолак (Ketorolac) </t>
  </si>
  <si>
    <r>
      <t xml:space="preserve">Фармакотерапевтична   група:   </t>
    </r>
    <r>
      <rPr>
        <sz val="9"/>
        <rFont val="Arial"/>
        <family val="2"/>
        <charset val="204"/>
      </rPr>
      <t>M01AB15   -   нестероїдні   протизапальні   і   протиревматичні   засоби,   М02AA   - нестероїдні протизапальні засоби, що застосовуються місцево при суглобовому та м’язовому болях.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</si>
  <si>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- 30 мг., парентерально - 30 мг., зовнішньо\назально - не визначено, вказана ціна упаковки, заявлена в реєстрі ОВЦ.</t>
    </r>
  </si>
  <si>
    <t>КЕТОРОЛАК-МІКРОХІМ </t>
  </si>
  <si>
    <t>ПАТ "Лекхім-Харків" (відповідальний за вир-во та контроль/випробування серії, не включаючи випуск серії)/ ТОВНауково-виробнича фірма "МІКРОХІМ" (відповідальний за вир-во та контроль/, Україна </t>
  </si>
  <si>
    <t>р-н д/ін`єк., по 1 мл в амп. у касеті </t>
  </si>
  <si>
    <t>10,50 </t>
  </si>
  <si>
    <t>8.7.1.2. Похідні пропіонової кислоти</t>
  </si>
  <si>
    <t xml:space="preserve">●     Ібупрофен (Ibuprofen) * ** </t>
  </si>
  <si>
    <t>Ібупрофен (Ibuprofen) * (НП)</t>
  </si>
  <si>
    <t>тверді лікарські форми</t>
  </si>
  <si>
    <r>
      <t xml:space="preserve">Фармакотерапевтична  група:  </t>
    </r>
    <r>
      <rPr>
        <sz val="9"/>
        <rFont val="Arial"/>
        <family val="2"/>
        <charset val="204"/>
      </rPr>
      <t>M01AE01  -  нестероїдні  протизапальні  препарати  та  протиревматичні  засоби. Похідні пропіонової кислоти.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</si>
  <si>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- 1,2 г., перорально - дитяча добова доза не визначено, вказана ціна упаковки, заявлена в реєстрі ОВЦ.</t>
    </r>
  </si>
  <si>
    <t>ІБУПРОФЕН </t>
  </si>
  <si>
    <t>8.7.1.3. Оксиками</t>
  </si>
  <si>
    <t>●     Мелоксикам (Meloxicam) [ПМД]</t>
  </si>
  <si>
    <t>10мг/мл </t>
  </si>
  <si>
    <t>8.7.1.6. Інші нестероїдні протизапальні/протиревматичні засоби</t>
  </si>
  <si>
    <t>●     Німесулід (Nimesulid) [ПМД] [тільки гель]</t>
  </si>
  <si>
    <t>16,00 </t>
  </si>
  <si>
    <r>
      <t xml:space="preserve">8.7.3.3. Препарати вітаміну Д </t>
    </r>
    <r>
      <rPr>
        <i/>
        <sz val="12"/>
        <rFont val="Arial"/>
        <family val="2"/>
        <charset val="204"/>
      </rPr>
      <t>(див. п.7.7.1.4. розділу «Ендокринологія. Лікарські засоби»)</t>
    </r>
  </si>
  <si>
    <t>8.7.3.4. Препарати кальцію</t>
  </si>
  <si>
    <t>●     Кальцію   глюконат   (Calcium   gluconate)   *      [тільки    таблетки]     (див.   п.   7.7.1.5.   розділу "ЕНДОКРИНОЛОГІЯ. ЛІКАРСЬКІ ЗАСОБИ")</t>
  </si>
  <si>
    <t>8.7.4. Інші засоби, які застосовуються для лікування опорно-рухового апарату</t>
  </si>
  <si>
    <t xml:space="preserve">●     Алпростадил (Alprostadil)  (див. п. 2.13.3.1. розділу "КАРДІОЛОГІЯ. ЛІКАРСЬКІ ЗАСОБИ") </t>
  </si>
  <si>
    <t>8.8.  Анальгетики</t>
  </si>
  <si>
    <t>8.8.1. Опіоїди</t>
  </si>
  <si>
    <t>●     Трамадол (Tramadol)  (див. п. 10.3.1.2. розділу "АНЕСТЕЗІОЛОГІЯ ТА РЕАНІМАТОЛОГІЯ. ЛІКАРСЬКІ ЗАСОБИ")</t>
  </si>
  <si>
    <t>8.8.2. Інші анальгетики та антипіретики</t>
  </si>
  <si>
    <t>●     Парацетамол (Paracetamol) * ** [окрім розчину для інфузій]</t>
  </si>
  <si>
    <t>Парацетамол (Paracetamol) * (НП)</t>
  </si>
  <si>
    <t>125 мг/5 мл</t>
  </si>
  <si>
    <t xml:space="preserve">тверда пероральна лікарська форма:  </t>
  </si>
  <si>
    <r>
      <t xml:space="preserve">Фармакотерапевтична група: </t>
    </r>
    <r>
      <rPr>
        <sz val="9"/>
        <rFont val="Arial"/>
        <family val="2"/>
        <charset val="204"/>
      </rPr>
      <t>N02BE01 - анальгетики та антипіретики.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</si>
  <si>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- 3 г., парентерально - 3 г., перорально\ректально (дитяча доза) - не визначено, вказана ціна упаковки, заявлена в реєстрі ОВЦ.</t>
    </r>
  </si>
  <si>
    <t>ІНФУЛГАН </t>
  </si>
  <si>
    <t>р-н д/інфуз. по 100мл в пл. </t>
  </si>
  <si>
    <t>188,16 </t>
  </si>
  <si>
    <t>ПАРАЦЕТАМОЛ-ДАРНИЦЯ </t>
  </si>
  <si>
    <t>табл. у конт. чар/уп. в пач. та без </t>
  </si>
  <si>
    <t>●     Метамізол   натрію   (Metamizole   sodium)   **      [тільки    таблетки]    (див.   п.   10.3.5.   розділу "АНЕСТЕЗІОЛОГІЯ ТА РЕАНІМАТОЛОГІЯ. ЛІКАРСЬКІ ЗАСОБИ")</t>
  </si>
  <si>
    <t>8.9.  Глюкокортикоїди для системного та локального застосування</t>
  </si>
  <si>
    <t>●     Бетаметазон (Betamethasone) * (див. п. 7.4.1. розділу "ЕНДОКРИНОЛОГІЯ. ЛІКАРСЬКІ ЗАСОБИ", п. 9.1.2. розділу "ДЕРМАТОВЕНЕРОЛОГІЯ. ЛІКАРСЬКІ ЗАСОБИ")</t>
  </si>
  <si>
    <t>●     Метилпреднізолон (Methylprednisolone)  [ПМД]  (див. п. 7.4.1. розділу "ЕНДОКРИНОЛОГІЯ. ЛІКАРСЬКІ ЗАСОБИ", п. 9.1.2. розділу "ДЕРМАТОВЕНЕРОЛОГІЯ. ЛІКАРСЬКІ ЗАСОБИ")</t>
  </si>
  <si>
    <t>9. ДЕРМАТОВЕНЕРОЛОГІЯ. ЛІКАРСЬКІ ЗАСОБИ</t>
  </si>
  <si>
    <t>9.1.  Засоби для застосування у дерматології</t>
  </si>
  <si>
    <t>9.1.1. Загальні принципи лікування дерматологічних захворювань (лікарські форми та кількісні норми призначення)</t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</si>
  <si>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зовнішньо - не визначено, вказана ціна упаковки, заявлена в реєстрі ОВЦ.</t>
    </r>
  </si>
  <si>
    <t>0,05% </t>
  </si>
  <si>
    <r>
      <t>9.1.3</t>
    </r>
    <r>
      <rPr>
        <b/>
        <sz val="13"/>
        <color indexed="8"/>
        <rFont val="Arial"/>
        <family val="2"/>
        <charset val="204"/>
      </rPr>
      <t>      Засоби для топічного (зовнішнього) лікування інфекційних захворювань шкіри</t>
    </r>
  </si>
  <si>
    <t>9.1.3.1. Антибактеріальні засоби для топічного застосування</t>
  </si>
  <si>
    <t>мазь</t>
  </si>
  <si>
    <t>●     Хлорамфенікол  (Chloramphenicol)  *  **    (див.  п.  17.2.8.  розділу  "ПРОТИМІКРОБНІ  ТА АНТИГЕЛЬМІНТНІ ЗАСОБИ")</t>
  </si>
  <si>
    <r>
      <t xml:space="preserve">Фармакотерапевтична група: </t>
    </r>
    <r>
      <rPr>
        <sz val="9"/>
        <rFont val="Arial"/>
        <family val="2"/>
        <charset val="204"/>
      </rPr>
      <t>D06AX02 - а/б для місцевого застосування.</t>
    </r>
  </si>
  <si>
    <t>ЛЕВОМІЦЕТИНУ РОЗЧИН СПИРТОВИЙ 0,25 % </t>
  </si>
  <si>
    <t>р-н нашк., спирт. по 25мл у фл. </t>
  </si>
  <si>
    <t>12,44 </t>
  </si>
  <si>
    <t>10% </t>
  </si>
  <si>
    <t>5% </t>
  </si>
  <si>
    <t xml:space="preserve">●     Хлорамфенікол + Метилурацил (Chloramphenicol + Methyluracil) ** </t>
  </si>
  <si>
    <t>ЛЕВОМЕКОЛЬ </t>
  </si>
  <si>
    <t>7,5мг/40мг/г </t>
  </si>
  <si>
    <t>мазь по 40г у тубі </t>
  </si>
  <si>
    <t>20,40 </t>
  </si>
  <si>
    <t>38,00 </t>
  </si>
  <si>
    <t>розчин</t>
  </si>
  <si>
    <r>
      <t>9.1.3.4. Протипаразитарні засоби для зовнішнього застосування</t>
    </r>
    <r>
      <rPr>
        <i/>
        <sz val="12"/>
        <rFont val="Arial"/>
        <family val="2"/>
        <charset val="204"/>
      </rPr>
      <t xml:space="preserve"> (див. п.9.1.4.2. розділу «Дерматовенерологія. Лікарські засоби»)</t>
    </r>
  </si>
  <si>
    <t xml:space="preserve">●     Бензилбензоат (Benzyl benzoate) * ** </t>
  </si>
  <si>
    <t>Бензилбензоат (Benzyl benzoate) * (НП)</t>
  </si>
  <si>
    <t xml:space="preserve">200-250 мг/г </t>
  </si>
  <si>
    <t>9.1.4. Антисептичні та дезинфікуючи засоби. Засоби для очищення шкіри</t>
  </si>
  <si>
    <t xml:space="preserve">●     Кислота борна (Boric acid) * ** </t>
  </si>
  <si>
    <t xml:space="preserve">●     Хлоргексидин (Chlorhexidine) * ** </t>
  </si>
  <si>
    <t>Хлоргексидин (Chlorhexidine) * (НП)</t>
  </si>
  <si>
    <t>5 % (біглюконат)</t>
  </si>
  <si>
    <r>
      <t xml:space="preserve">Фармакотерапевтична група: </t>
    </r>
    <r>
      <rPr>
        <sz val="9"/>
        <rFont val="Arial"/>
        <family val="2"/>
        <charset val="204"/>
      </rPr>
      <t>D08AC02 - антисептичні та дезінфекційні засоби.</t>
    </r>
  </si>
  <si>
    <t>ХЛОРГЕКСИДИН </t>
  </si>
  <si>
    <t>Приватне акціонерне товариство "Біолік", Україна </t>
  </si>
  <si>
    <t>р-н д/зовн. заст. по 100мл у фл. </t>
  </si>
  <si>
    <t>●     Декаметоксин  (Decamethoxin)  **   (див.  п.  16.1.2.2.  розділу  "ОТОРИНОЛАРИНГОЛОГІЯ. ЛІКАРСЬКІ ЗАСОБИ")</t>
  </si>
  <si>
    <r>
      <t xml:space="preserve">Фармакотерапевтична група: </t>
    </r>
    <r>
      <rPr>
        <sz val="9"/>
        <rFont val="Arial"/>
        <family val="2"/>
        <charset val="204"/>
      </rPr>
      <t>D08А - антисептичнi та дезінфекційні засоби.</t>
    </r>
  </si>
  <si>
    <t>ДЕКАСАН® </t>
  </si>
  <si>
    <t>0,2 мг/мл </t>
  </si>
  <si>
    <t>р-н по 200мл у пл. скл. </t>
  </si>
  <si>
    <t>91,61 </t>
  </si>
  <si>
    <t xml:space="preserve">●     Етанол (Ethanol) * </t>
  </si>
  <si>
    <t>Етанол (Ethanol) * (НП)</t>
  </si>
  <si>
    <t>70 % (денатурований)</t>
  </si>
  <si>
    <r>
      <t xml:space="preserve">Фармакотерапевтична група: </t>
    </r>
    <r>
      <rPr>
        <sz val="9"/>
        <rFont val="Arial"/>
        <family val="2"/>
        <charset val="204"/>
      </rPr>
      <t>D08AX08 - антисептичні та дезінфекційні засоби.</t>
    </r>
  </si>
  <si>
    <t>БІОСЕПТ </t>
  </si>
  <si>
    <t>ПрАТ ""Біолік", Україна </t>
  </si>
  <si>
    <t>96% </t>
  </si>
  <si>
    <t>р-н д/зовн. застос. по 100мл у фл. або бан. </t>
  </si>
  <si>
    <t>43,00 </t>
  </si>
  <si>
    <t>БІОСЕПТ 70 </t>
  </si>
  <si>
    <t>ПрАТ "Біолік", Україна </t>
  </si>
  <si>
    <t>70% </t>
  </si>
  <si>
    <t>р-н д/зовн. застос. по 100мл у фл. </t>
  </si>
  <si>
    <t>СПИРТ ЕТИЛОВИЙ 70 % </t>
  </si>
  <si>
    <t>р-н спирт. д/зовн. застос. по 100мл у фл. скл. </t>
  </si>
  <si>
    <t>29,73 </t>
  </si>
  <si>
    <t>СПИРТ ЕТИЛОВИЙ 96 % </t>
  </si>
  <si>
    <t>37,64 </t>
  </si>
  <si>
    <t xml:space="preserve">●     Перекис водню (Hydrogen peroxide) * ** </t>
  </si>
  <si>
    <r>
      <t xml:space="preserve">Фармакотерапевтична група: </t>
    </r>
    <r>
      <rPr>
        <sz val="9"/>
        <rFont val="Arial"/>
        <family val="2"/>
        <charset val="204"/>
      </rPr>
      <t>D08АX01 - антисептичні та дезінфікуючі засоби</t>
    </r>
  </si>
  <si>
    <t>ПЕРЕКИС ВОДНЮ </t>
  </si>
  <si>
    <t>р-н д/зовн. застос. по 40мл у фл. </t>
  </si>
  <si>
    <t>5,06 </t>
  </si>
  <si>
    <t xml:space="preserve">●     Йод (Iodine) * ** </t>
  </si>
  <si>
    <r>
      <t xml:space="preserve">Фармакотерапевтична група: </t>
    </r>
    <r>
      <rPr>
        <sz val="9"/>
        <rFont val="Arial"/>
        <family val="2"/>
        <charset val="204"/>
      </rPr>
      <t>D08AG03 - антисептичні та дезінфекційні засоби.</t>
    </r>
  </si>
  <si>
    <t>ЙОД </t>
  </si>
  <si>
    <t>р-н д/зовн. застос., спирт. по 20мл у фл. </t>
  </si>
  <si>
    <t>13,87 </t>
  </si>
  <si>
    <t>р-н д/зовн. застос., спирт. по 20мл у фл.-крап. </t>
  </si>
  <si>
    <t>●     Калію перманганат (Potassium permanganate)  * **  (див. п.  1.4. розділу "НЕВІДКЛАДНА ДОПОМОГА ПРИ ГОСТРИХ ОТРУЄННЯХ")</t>
  </si>
  <si>
    <t>Перманганат калію (Potassium permanganate) (НП)</t>
  </si>
  <si>
    <t>1:10000</t>
  </si>
  <si>
    <t>водний розчин:  порошок по  5 г</t>
  </si>
  <si>
    <r>
      <t xml:space="preserve">Фармакотерапевтична група: </t>
    </r>
    <r>
      <rPr>
        <sz val="9"/>
        <rFont val="Arial"/>
        <family val="2"/>
        <charset val="204"/>
      </rPr>
      <t>D08AX06 - антисептичні та дезінфікуючі засоби.</t>
    </r>
  </si>
  <si>
    <t>КАЛІЮ ПЕРМАНГАНАТ </t>
  </si>
  <si>
    <t>пор. д/р-ну д/зовн. застос. у фл. </t>
  </si>
  <si>
    <t>5г </t>
  </si>
  <si>
    <t xml:space="preserve">●     Повідон йод (Povidone-Iodine) * ** </t>
  </si>
  <si>
    <t>Повідон йод (Povidone-Iodine) * (НП)</t>
  </si>
  <si>
    <t>10 % (еквівалентно 1 % активного йоду)</t>
  </si>
  <si>
    <r>
      <t xml:space="preserve">Фармакотерапевтична група: </t>
    </r>
    <r>
      <rPr>
        <sz val="9"/>
        <rFont val="Arial"/>
        <family val="2"/>
        <charset val="204"/>
      </rPr>
      <t>D08AG02 - антисептичні та дезінфікуючі засоби.</t>
    </r>
  </si>
  <si>
    <t>БЕТАДИН® </t>
  </si>
  <si>
    <t>р-н д/зовн. та місц. застос. по 1000мл. у фл.-крап. </t>
  </si>
  <si>
    <t>502,87 </t>
  </si>
  <si>
    <t xml:space="preserve">●     Діамантовий зелений (Viride nitens) * ** </t>
  </si>
  <si>
    <r>
      <t xml:space="preserve">Фармакотерапевтична група: </t>
    </r>
    <r>
      <rPr>
        <sz val="9"/>
        <rFont val="Arial"/>
        <family val="2"/>
        <charset val="204"/>
      </rPr>
      <t>D08АХ09 - антисептичні та дезінфікуючі засоби.</t>
    </r>
  </si>
  <si>
    <t>БРИЛЬЯНТОВИЙ ЗЕЛЕНИЙ </t>
  </si>
  <si>
    <t>ЛІДОКАЇН </t>
  </si>
  <si>
    <t>9.1.9. Засоби із захисною та пом’якшувальною дією</t>
  </si>
  <si>
    <t>9.1.9.2. Засоби із пом’якшувальною дією</t>
  </si>
  <si>
    <r>
      <t xml:space="preserve">● </t>
    </r>
    <r>
      <rPr>
        <b/>
        <i/>
        <sz val="10"/>
        <color indexed="8"/>
        <rFont val="Arial"/>
        <family val="2"/>
      </rPr>
      <t xml:space="preserve">Вазелін (Vaseline) </t>
    </r>
    <r>
      <rPr>
        <sz val="10"/>
        <color indexed="8"/>
        <rFont val="Arial"/>
        <family val="2"/>
      </rPr>
      <t>** </t>
    </r>
  </si>
  <si>
    <r>
      <t xml:space="preserve">Фармакотерапевтична група: </t>
    </r>
    <r>
      <rPr>
        <sz val="9"/>
        <color indexed="8"/>
        <rFont val="Arial"/>
        <family val="2"/>
      </rPr>
      <t>D02AC - засоби з пом’якшувальною та захисною дією. </t>
    </r>
  </si>
  <si>
    <r>
      <t xml:space="preserve">Визначена добова доза (DDD): </t>
    </r>
    <r>
      <rPr>
        <sz val="9"/>
        <color indexed="8"/>
        <rFont val="Arial"/>
        <family val="2"/>
      </rPr>
      <t>зовнішньо - не визначено, вказана ціна упаковки, заявлена в реєстрі ОВЦ. </t>
    </r>
  </si>
  <si>
    <t>ВАЗЕЛІН </t>
  </si>
  <si>
    <t>мазь у тубі </t>
  </si>
  <si>
    <t>15,66 </t>
  </si>
  <si>
    <t>●     Ципрофлоксацин   (Ciprofloxacin)   *       (див.   п.   17.2.11.   розділу   "ПРОТИМІКРОБНІ   ТА АНТИГЕЛЬМІНТНІ ЗАСОБИ")</t>
  </si>
  <si>
    <t>10. АНЕСТЕЗІОЛОГІЯ ТА РЕАНІМАТОЛОГІЯ. ЛІКАРСЬКІ ЗАСОБИ</t>
  </si>
  <si>
    <t>10.1.  Засоби загальної анестезії (загальні анестетики)</t>
  </si>
  <si>
    <t>10.1.2.2. Інші неінгаляційні анестетики</t>
  </si>
  <si>
    <t xml:space="preserve">●     Пропофол (Propofol) </t>
  </si>
  <si>
    <t>Пропофол (Propofol) * (НП)</t>
  </si>
  <si>
    <t xml:space="preserve">ін'єкції </t>
  </si>
  <si>
    <t>10мг/мл</t>
  </si>
  <si>
    <t>20мг/мл</t>
  </si>
  <si>
    <r>
      <t xml:space="preserve">Фармакотерапевтична група: </t>
    </r>
    <r>
      <rPr>
        <sz val="9"/>
        <rFont val="Arial"/>
        <family val="2"/>
        <charset val="204"/>
      </rPr>
      <t>N01AX10 - засоби для загальної анестезiї.</t>
    </r>
  </si>
  <si>
    <t>ДИПРОФОЛ® </t>
  </si>
  <si>
    <t>ПАТ "Фармак" (пакування із форми in bulk фірми-виробника Synthon Hispania, S.L., Іспанія (на виробничій дільниці Fresenius Kabi Austria GmbH, Австрія), Україна </t>
  </si>
  <si>
    <t>емул. д/ін'єк. по 20мл в амп. у бл. </t>
  </si>
  <si>
    <t>232,60 </t>
  </si>
  <si>
    <t>ДИПРОФОЛ® ЕДТА </t>
  </si>
  <si>
    <t>емул. д/інфуз. по 20мл у амп. у пач. </t>
  </si>
  <si>
    <t>10.1.2.3. Похідні бензодіазепіну</t>
  </si>
  <si>
    <t>●     Діазепам    (Diazepam)    *          (див.    п.    5.1.2.1.    розділу    "ЛІКАРСЬКІ    ЗАСОБИ,    ЩО ЗАСТОСОВУЮТЬСЯ У ЛІКУВАННІ РОЗЛАДІВ ПСИХІКИ ТА ПОВЕДІНКИ")</t>
  </si>
  <si>
    <r>
      <t>10.2.</t>
    </r>
    <r>
      <rPr>
        <b/>
        <sz val="7"/>
        <color indexed="8"/>
        <rFont val="Times New Roman"/>
        <family val="1"/>
        <charset val="204"/>
      </rPr>
      <t xml:space="preserve">     </t>
    </r>
    <r>
      <rPr>
        <b/>
        <sz val="14"/>
        <color indexed="8"/>
        <rFont val="Arial"/>
        <family val="2"/>
        <charset val="204"/>
      </rPr>
      <t>Засоби для місцевої анестезії (місцеві анестетики)</t>
    </r>
  </si>
  <si>
    <t>10.2.1. Етери амінобензойної кислоти</t>
  </si>
  <si>
    <t xml:space="preserve">●     Прокаїн (Procaine) </t>
  </si>
  <si>
    <t>10.2.2. Аміди</t>
  </si>
  <si>
    <t>●     Лідокаїн (Lidocaine) *  (див. п. 2.14.1.2. розділу "КАРДІОЛОГІЯ. ЛІКАРСЬКІ ЗАСОБИ")</t>
  </si>
  <si>
    <t>Лідокаїн (Lidocaine) * (НП)</t>
  </si>
  <si>
    <t>2% (гідрохлорид)</t>
  </si>
  <si>
    <r>
      <t xml:space="preserve">Фармакотерапевтична група: </t>
    </r>
    <r>
      <rPr>
        <sz val="9"/>
        <rFont val="Arial"/>
        <family val="2"/>
        <charset val="204"/>
      </rPr>
      <t>N01BB02 - препарати для місцевої анестезії.Лідокаїн.</t>
    </r>
  </si>
  <si>
    <t>р-н д/ін'єк. по 2мл в амп. у однобіч. бл. </t>
  </si>
  <si>
    <t>19,20 </t>
  </si>
  <si>
    <t>10.3.  Анальгетичні засоби</t>
  </si>
  <si>
    <t>10.3.1. Опіоїди</t>
  </si>
  <si>
    <t>10.3.1.1. Природні алкалоїди опію</t>
  </si>
  <si>
    <t>●     Морфін (Morphine) *  (див. п. 2.22.1.1. розділу "КАРДІОЛОГІЯ. ЛІКАРСЬКІ ЗАСОБИ")</t>
  </si>
  <si>
    <t>10.3.2. Похідні фенілпіперидину</t>
  </si>
  <si>
    <t>●     Фентаніл   (Fentanyl)      (див.   п.   19.4.   розділу   "ЛІКАРСЬКІ   ЗАСОБИ   ДЛЯ   ЛІКУВАННЯ ЗЛОЯКІСНИХ НОВОУТВОРЕНЬ")</t>
  </si>
  <si>
    <t>Фентаніл   (Fentanyl) * (НП)</t>
  </si>
  <si>
    <t>розчин для ін'єкцій:  по 2 мл в амп.</t>
  </si>
  <si>
    <r>
      <t xml:space="preserve">Фармакотерапевтична група: </t>
    </r>
    <r>
      <rPr>
        <sz val="9"/>
        <rFont val="Arial"/>
        <family val="2"/>
        <charset val="204"/>
      </rPr>
      <t>N02AВ03 - аналгетики. Опіоїди. Похідні фенілпіперидину.</t>
    </r>
  </si>
  <si>
    <t>ФЕНТАНІЛ </t>
  </si>
  <si>
    <t>10.3.4. Похідні морфінану</t>
  </si>
  <si>
    <t xml:space="preserve">●     ● Буторфанол (Butorphanol) </t>
  </si>
  <si>
    <t xml:space="preserve">●     Налбуфін (Nalbuphine) </t>
  </si>
  <si>
    <r>
      <t xml:space="preserve">Фармакотерапевтична група: </t>
    </r>
    <r>
      <rPr>
        <sz val="9"/>
        <rFont val="Arial"/>
        <family val="2"/>
        <charset val="204"/>
      </rPr>
      <t>N02АF02 - аналгетики. Опіоїди. Похідні морфінану.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</si>
  <si>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- 80 мг.</t>
    </r>
  </si>
  <si>
    <t>НАЛБУФІН </t>
  </si>
  <si>
    <t>203,78 </t>
  </si>
  <si>
    <t>10.3.5. Похідні піразолону</t>
  </si>
  <si>
    <t>●     Метамізол натрію (Metamizole sodium) ** [тільки таблетки]</t>
  </si>
  <si>
    <t>Метамізол натрію (Metamizole sodium) * (НП)</t>
  </si>
  <si>
    <t>ін'єкції  по 1 мл в ампулах</t>
  </si>
  <si>
    <t>500 мг/мл</t>
  </si>
  <si>
    <r>
      <t xml:space="preserve">Фармакотерапевтична група: </t>
    </r>
    <r>
      <rPr>
        <sz val="9"/>
        <rFont val="Arial"/>
        <family val="2"/>
        <charset val="204"/>
      </rPr>
      <t>N02BB02 - аналгетеки та антипіретики.</t>
    </r>
  </si>
  <si>
    <r>
      <rPr>
        <b/>
        <sz val="9"/>
        <rFont val="Arial"/>
        <family val="2"/>
        <charset val="204"/>
      </rPr>
      <t xml:space="preserve">Визначена  добова  доза  (DDD):  </t>
    </r>
    <r>
      <rPr>
        <sz val="9"/>
        <rFont val="Arial"/>
        <family val="2"/>
        <charset val="204"/>
      </rPr>
      <t>перорально  -  3  г.,  парентерально  -  3  г.,  ректально  -  дитяча  добова  доза  не визначено, вказана ціна упаковки, заявлена в реєстрі ОВЦ.</t>
    </r>
  </si>
  <si>
    <t>АНАЛЬГІН </t>
  </si>
  <si>
    <t>500мг/мл </t>
  </si>
  <si>
    <t>8,93 </t>
  </si>
  <si>
    <t>10,38 </t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</si>
  <si>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перорально/парентерально - не визначено, вказана ціна упаковки, заявлена в реєстрі ОВЦ.</t>
    </r>
  </si>
  <si>
    <t>89,90 </t>
  </si>
  <si>
    <t>10.4. Міорелаксанти з периферичним та центральним механізмом дії</t>
  </si>
  <si>
    <t>10.4.1. Міорелаксанти з периферичним механізмом дії</t>
  </si>
  <si>
    <t xml:space="preserve">●     Суксаметоній (Suxamethonium) * </t>
  </si>
  <si>
    <t>Суксаметоній (Suxamethonium) * (НП)</t>
  </si>
  <si>
    <t>ін'єкції по 5 мл в ампулах (суксаметонію йодид)</t>
  </si>
  <si>
    <r>
      <t xml:space="preserve">Фармакотерапевтична група: </t>
    </r>
    <r>
      <rPr>
        <sz val="9"/>
        <rFont val="Arial"/>
        <family val="2"/>
        <charset val="204"/>
      </rPr>
      <t>M03AB01 - міорелаксанти. Похідні холіну.</t>
    </r>
  </si>
  <si>
    <t>ДИТИЛІН-БІОЛІК </t>
  </si>
  <si>
    <t>61,74 </t>
  </si>
  <si>
    <t xml:space="preserve">●     Атракуріум (Atracurium) </t>
  </si>
  <si>
    <t>Атракуріум (Atracurium)  (НП)</t>
  </si>
  <si>
    <t>10 мг/мл (безилат)</t>
  </si>
  <si>
    <r>
      <t xml:space="preserve">Фармакотерапевтична група: </t>
    </r>
    <r>
      <rPr>
        <sz val="9"/>
        <rFont val="Arial"/>
        <family val="2"/>
        <charset val="204"/>
      </rPr>
      <t>M03AC04 - міорелаксанти з периферичним механізмом дії.</t>
    </r>
  </si>
  <si>
    <t>АТРАКУРІУМ-НОВО </t>
  </si>
  <si>
    <t>Товариство з обмеженою відповідальністю фірма "Новофарм-Біосинтез", Україна</t>
  </si>
  <si>
    <t>р-н д/ін'єк. по 2,5мл у фл. в конт. чар/уп.</t>
  </si>
  <si>
    <t>●     Векуроніум (Vecuronium) [д]</t>
  </si>
  <si>
    <t>Векуроніум (Vecuronium) [д] (НП)</t>
  </si>
  <si>
    <t>порошок для приготування розчину для ін'єкцій у флаконі</t>
  </si>
  <si>
    <t xml:space="preserve">10 мг (бромід) </t>
  </si>
  <si>
    <r>
      <t xml:space="preserve">Фармакотерапевтична група: </t>
    </r>
    <r>
      <rPr>
        <sz val="9"/>
        <rFont val="Arial"/>
        <family val="2"/>
        <charset val="204"/>
      </rPr>
      <t>M03AC03 - міорелаксанти з периферичним механізмом дії.</t>
    </r>
  </si>
  <si>
    <t>10.4.2. Міорелаксанти з центральним механізмом дії</t>
  </si>
  <si>
    <t>10.5. Кровозамінники та перфузійні розчини</t>
  </si>
  <si>
    <t>10.5.1. Білкові фракції крові</t>
  </si>
  <si>
    <t xml:space="preserve">●     Розчин альбуміну людини (Albumin) </t>
  </si>
  <si>
    <t>●     Свіжозаморожена плазма (Fresh-frozen plasma)</t>
  </si>
  <si>
    <t>Свіжозаморожена плазма (Fresh-frozen plasma) (НП)</t>
  </si>
  <si>
    <r>
      <t xml:space="preserve">Фармакотерапевтична група: </t>
    </r>
    <r>
      <rPr>
        <sz val="9"/>
        <rFont val="Arial"/>
        <family val="2"/>
        <charset val="204"/>
      </rPr>
      <t xml:space="preserve"> B05AX03 - плазма крові.</t>
    </r>
  </si>
  <si>
    <t>●     Тромбоцити (Platelets)</t>
  </si>
  <si>
    <t>Тромбоцити (Platelets) (НП)</t>
  </si>
  <si>
    <r>
      <t xml:space="preserve">Фармакотерапевтична група: </t>
    </r>
    <r>
      <rPr>
        <sz val="9"/>
        <rFont val="Arial"/>
        <family val="2"/>
        <charset val="204"/>
      </rPr>
      <t xml:space="preserve"> B05AX02 - тромбоцити.</t>
    </r>
  </si>
  <si>
    <t>●     Червоні кров'яні тільця (Red blood cells)</t>
  </si>
  <si>
    <t>Червоні кров'яні тільця (Red blood cells) (НП)</t>
  </si>
  <si>
    <r>
      <t xml:space="preserve">Фармакотерапевтична група: </t>
    </r>
    <r>
      <rPr>
        <sz val="9"/>
        <rFont val="Arial"/>
        <family val="2"/>
        <charset val="204"/>
      </rPr>
      <t xml:space="preserve"> B05AX01 - червоні кров'яні тільця.</t>
    </r>
  </si>
  <si>
    <t>10.5.2. Препарати декстрану</t>
  </si>
  <si>
    <t xml:space="preserve">●     Декстран-40 (Dextran-40) * </t>
  </si>
  <si>
    <t>Декстран-40 (Dextran-40) * (НП)</t>
  </si>
  <si>
    <t>100 мг/1 мл</t>
  </si>
  <si>
    <r>
      <t xml:space="preserve">Фармакотерапевтична група: </t>
    </r>
    <r>
      <rPr>
        <sz val="9"/>
        <rFont val="Arial"/>
        <family val="2"/>
        <charset val="204"/>
      </rPr>
      <t>B05AA05 - кровозамінники і перфузійні р-ни. Декстран.</t>
    </r>
  </si>
  <si>
    <t>●     Декстран (Dextran)</t>
  </si>
  <si>
    <t>Декстран 70 (Dextran 70)* (НП)</t>
  </si>
  <si>
    <t>Декстран 1 (Dextran 1) (може бути використаний в якості альтернативи декстрану 70) (НП)</t>
  </si>
  <si>
    <t>10.5.3. Препарати желатину</t>
  </si>
  <si>
    <t xml:space="preserve">●     Желатину  полісукцинат  +  натрію  ацетата  тригідрат  +  натрію  хлорид  +  калію хлорид + кальцію хлориду дигідрат + магнію хлориду гексагідрат + натрію гідроксид (Gelatine polysuccinate + sodium acetate thrihydrate + sodium chloride + potassium chloride+calcium chloride dihydrate + magnesium chloride hexahydrate + sodium hydroxide) </t>
  </si>
  <si>
    <t>10.5.4. Препарати гідроксиетильованого крохмалю</t>
  </si>
  <si>
    <t>Гідроксиетилкрохмаль (Hydroxyethylstarch) (НП)</t>
  </si>
  <si>
    <t xml:space="preserve">розчин  для  інфузій:  6  % </t>
  </si>
  <si>
    <t>60  мг/мл</t>
  </si>
  <si>
    <t xml:space="preserve">●     Гідроксиетилкрохмаль 200 000/0,5 (Hydroxyethylstarch 200 000/ 0,5) </t>
  </si>
  <si>
    <t>●     Гідроксиетилкрохмаль 130/04 + ксилітол + натрію лактат + натрію хлорид + калію хлорид + кальцію хлорид + магнію хлорид (Hydroxyethylstarch 130/04 + xylitol + sodium lactate + sodium chloride + potassium chloride + calcium chloride + magnesium chloride)</t>
  </si>
  <si>
    <t>10.5.5. Електроліти</t>
  </si>
  <si>
    <t xml:space="preserve">●     Натрію хлорид (Sodium chloride) * </t>
  </si>
  <si>
    <t>Натрію хлорид (Sodium chloride) * (НП)</t>
  </si>
  <si>
    <t>розчин для ін'єкцій (еквівалентно Na + 154 ммоль/л, Cl - 154 ммоль/л)</t>
  </si>
  <si>
    <t xml:space="preserve">0,9 % ізотонічний </t>
  </si>
  <si>
    <r>
      <t xml:space="preserve">Фармакотерапевтична група: </t>
    </r>
    <r>
      <rPr>
        <sz val="9"/>
        <rFont val="Arial"/>
        <family val="2"/>
        <charset val="204"/>
      </rPr>
      <t>B05XA03 - кровозамінники та перфузійні розчини. Розчини електролітів.</t>
    </r>
  </si>
  <si>
    <t>НАТРІЮ ХЛОРИД </t>
  </si>
  <si>
    <t>9мг/мл </t>
  </si>
  <si>
    <t>р-н д/інфуз. по 200мл у конт. </t>
  </si>
  <si>
    <t>р-н д/інфуз. по 100мл у скл. пл. </t>
  </si>
  <si>
    <t>12,74 </t>
  </si>
  <si>
    <t>13,15 </t>
  </si>
  <si>
    <t>●     Магнію сульфат (Magnesium sulfate) * [ПМД]</t>
  </si>
  <si>
    <t xml:space="preserve"> Магнію сульфат (Magnesium sulfate) * (НП)</t>
  </si>
  <si>
    <t xml:space="preserve">ін'єкції по 5 мл </t>
  </si>
  <si>
    <t>250 мг/ мл</t>
  </si>
  <si>
    <t xml:space="preserve">ін'єкції по 10 мл </t>
  </si>
  <si>
    <r>
      <t xml:space="preserve">Фармакотерапевтична група: </t>
    </r>
    <r>
      <rPr>
        <sz val="9"/>
        <rFont val="Arial"/>
        <family val="2"/>
        <charset val="204"/>
      </rPr>
      <t>B05XA05 - кровозамінники та інфузійні розчини. Розчин електролітів.</t>
    </r>
  </si>
  <si>
    <t>17,72 </t>
  </si>
  <si>
    <t xml:space="preserve">●     Натрію ацетат + натрію хлорид (Sodium acetate + sodium chloride) </t>
  </si>
  <si>
    <t xml:space="preserve">●     Натрій  оцтовокислий  +  Натрію  хлорид  +  Калію  хлорид  (Sodium  acetate  +  Sodium chloride + Potassium chloride) </t>
  </si>
  <si>
    <t xml:space="preserve">●     Натрію хлорид + Калію хлорид + Натрію гідрокарбонат (Sodium chloride + Potassium chloride + Sodium hydrocarbonate) </t>
  </si>
  <si>
    <t xml:space="preserve">●     Натрію хлорид + Калію хлорид + Кальцію хлорид (Sodium chloride + Potassium chloride+ Calcium chloride) </t>
  </si>
  <si>
    <t>Натрію    хлорид    +    Калію хлорид   +   Кальцію   хлорид (Sodium chloride + Potassium chloride + Calcium chloride) - складний розчин (НП)</t>
  </si>
  <si>
    <t>розчин для інфузій</t>
  </si>
  <si>
    <r>
      <t xml:space="preserve">Фармакотерапевтична група: </t>
    </r>
    <r>
      <rPr>
        <sz val="9"/>
        <rFont val="Arial"/>
        <family val="2"/>
        <charset val="204"/>
      </rPr>
      <t>B05BB01- розчини, що застосовуються для корекції порушень електролітного балансу. Електроліти.</t>
    </r>
  </si>
  <si>
    <t>РОЗЧИН РІНГЕРА </t>
  </si>
  <si>
    <t>8,6мг/0,3мг/0,24мг/мл </t>
  </si>
  <si>
    <t>17,45 </t>
  </si>
  <si>
    <t xml:space="preserve">●     Натрію хлорид + Калію хлорид + Кальцію хлорид + Натрію лактат (Sodium chloride + Potassium chloride + Calcium chloride + Sodium lactate) </t>
  </si>
  <si>
    <t>Натрію хлорид + Калію хлорид + Кальцію хлорид + Натрію лактат (Sodium chloride + Potassium chloride + Calcium chloride + Sodium lactate) (НП)</t>
  </si>
  <si>
    <t>розчин для ін'єкцій/інфузій розчин для інфузій</t>
  </si>
  <si>
    <t>10.5.6. Електроліти у комбінації з іншими лікарськими засобами</t>
  </si>
  <si>
    <t xml:space="preserve">●     Сорбітол  +  Натрію  лактат  +  Натрію  хлорид  +  Кальцію  хлорид  +  Калію  хлорид  + Магнію хлорид (Sorbitol + Sodium lactate + Sodium chloride + Calcium chloride + Potassium chloride + Magnesium chloride) </t>
  </si>
  <si>
    <t>10.5.7. Амінокислоти</t>
  </si>
  <si>
    <r>
      <t xml:space="preserve">● </t>
    </r>
    <r>
      <rPr>
        <b/>
        <i/>
        <sz val="10"/>
        <color indexed="8"/>
        <rFont val="Arial"/>
        <family val="2"/>
      </rPr>
      <t>Аргініну гідрохлорид (Arginine hydrochloride) </t>
    </r>
  </si>
  <si>
    <t>10.5.8. Вуглеводи</t>
  </si>
  <si>
    <t xml:space="preserve">●     Глюкоза 5 % (Glucose 5%) * </t>
  </si>
  <si>
    <t>Глюкоза 5 % (Glucose 5%) * (НП)</t>
  </si>
  <si>
    <t>5 % (ізотонічний)</t>
  </si>
  <si>
    <r>
      <t xml:space="preserve">Фармакотерапевтична група: </t>
    </r>
    <r>
      <rPr>
        <sz val="9"/>
        <rFont val="Arial"/>
        <family val="2"/>
        <charset val="204"/>
      </rPr>
      <t>B05СХ01 - кровозамінники та перфузійні розчини.</t>
    </r>
  </si>
  <si>
    <t>12,90 </t>
  </si>
  <si>
    <t>10.7. Розчини осмотичних діуретиків</t>
  </si>
  <si>
    <t xml:space="preserve">●     Манітол (Mannitol) * </t>
  </si>
  <si>
    <t>Манітол (Mannitol) * (НП)</t>
  </si>
  <si>
    <t>розчин для інфузій  по 200 млу пляшках</t>
  </si>
  <si>
    <r>
      <t xml:space="preserve">Фармакотерапевтична група: </t>
    </r>
    <r>
      <rPr>
        <sz val="9"/>
        <rFont val="Arial"/>
        <family val="2"/>
        <charset val="204"/>
      </rPr>
      <t>В05ВС01 - р-ни осмотичних діуретиків.</t>
    </r>
  </si>
  <si>
    <t>МАНІТ </t>
  </si>
  <si>
    <t>150мг/мл </t>
  </si>
  <si>
    <t>56,50 </t>
  </si>
  <si>
    <t>10.8. Засоби сорбційної терапії</t>
  </si>
  <si>
    <t>10.8.1. Ентеросорбенти</t>
  </si>
  <si>
    <t xml:space="preserve">●     Вугілля медичне активоване (Medicinal charcoal) * ** </t>
  </si>
  <si>
    <t>Вугілля активоване (Activated charcoal) * (НП)</t>
  </si>
  <si>
    <t>0,25г</t>
  </si>
  <si>
    <r>
      <t xml:space="preserve">Фармакотерапевтична група: </t>
    </r>
    <r>
      <rPr>
        <sz val="9"/>
        <rFont val="Arial"/>
        <family val="2"/>
        <charset val="204"/>
      </rPr>
      <t>A07BA01 - ентеросорбенти.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</si>
  <si>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- 5 г.</t>
    </r>
  </si>
  <si>
    <t>ВУГІЛЛЯ АКТИВОВАНЕ </t>
  </si>
  <si>
    <t>табл. в конт. безчар. уп. </t>
  </si>
  <si>
    <t>●     Гідрогель  метилкремнієвої  кислоти  (Methylsiliconic  acid  hydrogel)  **  (див.  п.  3.12.2.2. розділу "ГАСТРОЕНТЕРОЛОГІЯ. ЛІКАРСЬКІ ЗАСОБИ")</t>
  </si>
  <si>
    <t>10.9. Інші лікарські засоби</t>
  </si>
  <si>
    <t>10.9.1. Нестероїдні протизапальні лікарські засоби</t>
  </si>
  <si>
    <t>●     Еторикоксиб (Etoricoxib)  (див. п. 8.7.1.5. розділу "РЕВМАТОЛОГІЯ. ЛІКАРСЬКІ ЗАСОБИ")</t>
  </si>
  <si>
    <t>10.9.2. Інші снодійні та седативні засоби </t>
  </si>
  <si>
    <t>● Дексмедетомідин (Dexmedetomidine)</t>
  </si>
  <si>
    <r>
      <t xml:space="preserve">Фармакотерапевтична група: </t>
    </r>
    <r>
      <rPr>
        <sz val="9"/>
        <color indexed="8"/>
        <rFont val="Helvetica"/>
        <family val="2"/>
      </rPr>
      <t>N05CM18 - психолептики; інші снодійні та седативні засоби </t>
    </r>
  </si>
  <si>
    <r>
      <t xml:space="preserve">Визначена добова доза (DDD): </t>
    </r>
    <r>
      <rPr>
        <sz val="9"/>
        <color indexed="8"/>
        <rFont val="Helvetica"/>
        <family val="2"/>
      </rPr>
      <t>парентерально - 1 мг. </t>
    </r>
  </si>
  <si>
    <t>100мкг/мл </t>
  </si>
  <si>
    <t>ДЕКСМЕДЕТОМІДИНУ ГІДРОХЛОРИД </t>
  </si>
  <si>
    <t>Янгсу Хенгруі Медіцінс Ко., Лтд, Китай </t>
  </si>
  <si>
    <t>р-н д/ін'єк. по 2мл у скл. фл. </t>
  </si>
  <si>
    <t>1962,80 </t>
  </si>
  <si>
    <t>МЕТРОНІДАЗОЛ </t>
  </si>
  <si>
    <t>0,2 мг/мл</t>
  </si>
  <si>
    <t>125 мг/мл </t>
  </si>
  <si>
    <t>12. УРОЛОГІЯ, АНДРОЛОГІЯ, СЕКСОПАТОЛОГІЯ, НЕФРОЛОГІЯ. ЛІКАРСЬКІ ЗАСОБИ</t>
  </si>
  <si>
    <t>12.1. Урологія. Лікарські засоби</t>
  </si>
  <si>
    <t>12.1.1. Засоби для лікування запальних інфекційних захворювань нирки</t>
  </si>
  <si>
    <r>
      <t xml:space="preserve">12.1.1.1. Антибактеріальні засоби системного застосування для лікування інфекційних захворювань сечовивідних шляхів </t>
    </r>
    <r>
      <rPr>
        <i/>
        <sz val="12"/>
        <rFont val="Arial"/>
        <family val="2"/>
        <charset val="204"/>
      </rPr>
      <t>(див. п. 17.2. розділу "ПРОТИМІКРОБНІ ТА АНТИГЕЛЬМІНТНІ ЗАСОБИ")</t>
    </r>
  </si>
  <si>
    <r>
      <t xml:space="preserve">12.1.1.2. Протигрибкові засоби для системного застосування </t>
    </r>
    <r>
      <rPr>
        <i/>
        <sz val="12"/>
        <rFont val="Arial"/>
        <family val="2"/>
        <charset val="204"/>
      </rPr>
      <t>(див. п. 17.4. розділу "ПРОТИМІКРОБНІ ТА АНТИГЕЛЬМІНТНІ ЗАСОБИ")</t>
    </r>
  </si>
  <si>
    <t>12.1.1.3. Антимікробні засоби інших груп</t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</si>
  <si>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не визначено, вказана ціна упаковки, заявлена в реєстрі ОВЦ.</t>
    </r>
  </si>
  <si>
    <t xml:space="preserve">●     Нітроксолін (Nitroxoline) </t>
  </si>
  <si>
    <r>
      <t xml:space="preserve">Фармакотерапевтична група: </t>
    </r>
    <r>
      <rPr>
        <sz val="9"/>
        <rFont val="Arial"/>
        <family val="2"/>
        <charset val="204"/>
      </rPr>
      <t>J01XX07 - протимікробні ЛЗ для системного застосування; АБЗ.</t>
    </r>
  </si>
  <si>
    <t>НІТРОКСОЛІН </t>
  </si>
  <si>
    <t>Публічне акціонерне товариство "Науково-виробничий центр "Борщагівський хіміко-фармацевтичний завод"/Товариство з обмеженою відповідальністю "Натур+" (вторинне пакування), Україна/Україна </t>
  </si>
  <si>
    <t>табл., вкриті п/о у бл. в пач. </t>
  </si>
  <si>
    <t>7,84 </t>
  </si>
  <si>
    <t>12.1.1.4. Нестероїдні протизапальні засоби</t>
  </si>
  <si>
    <t>●     Диклофенак  (Diclofenac)  [тільки  гель]   (див.  п.  8.7.1.1.  розділу  "РЕВМАТОЛОГІЯ.  ЛІКАРСЬКІ ЗАСОБИ")</t>
  </si>
  <si>
    <t>●     Німесулід  (Nimesulid)    [тільки   гель]   (див.  п.  8.7.1.6.  розділу  "РЕВМАТОЛОГІЯ.  ЛІКАРСЬКІ ЗАСОБИ")</t>
  </si>
  <si>
    <r>
      <t xml:space="preserve">12.1.1.5. Засоби, що діють на мікобактерії </t>
    </r>
    <r>
      <rPr>
        <i/>
        <sz val="12"/>
        <rFont val="Arial"/>
        <family val="2"/>
        <charset val="204"/>
      </rPr>
      <t>(див. п. 17.3. розділу "ПРОТИМІКРОБНІ ТА АНТИГЕЛЬМІНТНІ ЗАСОБИ")</t>
    </r>
  </si>
  <si>
    <t>12.1.2. Засоби для лікування сечокам’яної хвороби</t>
  </si>
  <si>
    <t>12.1.2.1. Засоби, що сприяють чи гальмують утворення сечових конкрементів</t>
  </si>
  <si>
    <t>●     Алопуринол (Allopurinol) * [ПМД]</t>
  </si>
  <si>
    <t xml:space="preserve"> Алопуринол (Allopurinol) * (НП)</t>
  </si>
  <si>
    <t>300 мг</t>
  </si>
  <si>
    <r>
      <t xml:space="preserve">Фармакотерапевтична група: </t>
    </r>
    <r>
      <rPr>
        <sz val="9"/>
        <rFont val="Arial"/>
        <family val="2"/>
        <charset val="204"/>
      </rPr>
      <t>M04AA01 - препарати, що пригнічують утворення сечової к-ти.</t>
    </r>
  </si>
  <si>
    <t>АЛОПУРИНОЛ </t>
  </si>
  <si>
    <t>Публічне акціонерне товариство "Науково-виробничий центр "Борщагівський хіміко-фармацевтичний завод" (виробництво за повним циклом)/Товариство з обмеженою відповідальністю "АГРОФАРМ" (виробництво, пакування, випуск серій)/Товариство з обмеженою відповідал, Україна/Україна/Україна </t>
  </si>
  <si>
    <t>●     Гідрохлортіазид (Hydrochlorothiazide) *  (див. п. 2.9.2. розділу "КАРДІОЛОГІЯ. ЛІКАРСЬКІ ЗАСОБИ")</t>
  </si>
  <si>
    <t>12.2. Андрологія, сексопатологія. Лікарські засоби</t>
  </si>
  <si>
    <t>12.2.3. Протизапальні засоби</t>
  </si>
  <si>
    <t>●          Напроксен (Naproxen) [ПМД] [тільки таблетки по 550 мг]</t>
  </si>
  <si>
    <r>
      <t xml:space="preserve">Фармакотерапевтична   група:   </t>
    </r>
    <r>
      <rPr>
        <sz val="9"/>
        <rFont val="Arial"/>
        <family val="2"/>
        <charset val="204"/>
      </rPr>
      <t>М01АЕ02   -   нестероїдні   протизапальні   та   протиревматичні   засоби;   похідні пропіонової к-ти.</t>
    </r>
  </si>
  <si>
    <t>550мг </t>
  </si>
  <si>
    <t>НАПРОФФ </t>
  </si>
  <si>
    <t>Біофарма Ілач Сан.ве Тідж. А.Ш./УОРЛД МЕДИЦИН ІЛАЧ САН. ВЕ ТІДЖ. А.Ш., Туреччина/Туреччина </t>
  </si>
  <si>
    <t>6,73 </t>
  </si>
  <si>
    <t>18,47 </t>
  </si>
  <si>
    <t>12.3.10.2.2. Похідні метилксантинів</t>
  </si>
  <si>
    <r>
      <t xml:space="preserve">Фармакотерапевтична група: </t>
    </r>
    <r>
      <rPr>
        <sz val="9"/>
        <color indexed="8"/>
        <rFont val="Helvetica"/>
        <family val="2"/>
      </rPr>
      <t>C04AD03 - периферичні вазодилататори </t>
    </r>
  </si>
  <si>
    <r>
      <t xml:space="preserve">Визначена добова доза (DDD): </t>
    </r>
    <r>
      <rPr>
        <sz val="9"/>
        <color indexed="8"/>
        <rFont val="Helvetica"/>
        <family val="2"/>
      </rPr>
      <t>перорально - 1 г., парентерально - 0,3 г. </t>
    </r>
  </si>
  <si>
    <t>ПЕНТОКСИФІЛІН </t>
  </si>
  <si>
    <t>10,58 </t>
  </si>
  <si>
    <t>●     Ціанокобаламін   (Cyanocobalamin)     (див.   п.   20.   розділу   "ВІТАМІНИ   ТА   МІНЕРАЛЬНІ РЕЧОВИНИ")</t>
  </si>
  <si>
    <t>13. ГЕМАТОЛОГІЯ. ЛІКАРСЬКІ ЗАСОБИ</t>
  </si>
  <si>
    <t>13.1. Антианемічні засоби</t>
  </si>
  <si>
    <t>13.1.1. Препарати заліза</t>
  </si>
  <si>
    <t>13.1.1.1. Препарати двовалентного заліза для перорального застосування</t>
  </si>
  <si>
    <t>●     Заліза фумарат (Ferrous fumarate) [ПМД]</t>
  </si>
  <si>
    <r>
      <t xml:space="preserve">Фармакотерапевтична   група:   </t>
    </r>
    <r>
      <rPr>
        <sz val="9"/>
        <rFont val="Arial"/>
        <family val="2"/>
        <charset val="204"/>
      </rPr>
      <t>B03AA02   -   Антианемічні   засоби.   Препарати   двовалентного   заліза   для перорального застосування.</t>
    </r>
  </si>
  <si>
    <t>ХЕФЕРОЛ </t>
  </si>
  <si>
    <t>350мг </t>
  </si>
  <si>
    <t>13.1.1.2. Препарати трьохвалентного заліза</t>
  </si>
  <si>
    <t xml:space="preserve">●     Заліза сахарат (Saccharated iron oxide) </t>
  </si>
  <si>
    <t xml:space="preserve"> Заліза сахарат (Saccharated iron oxide) * (НП)</t>
  </si>
  <si>
    <t>розчин/сироп для перорального застосування</t>
  </si>
  <si>
    <t>еквівалентно 8 мг – 73,9 мг заліза (у вигляді солей заліза)/мл</t>
  </si>
  <si>
    <t>тверда пероральна лікарська форма, таблетки (жувальні)</t>
  </si>
  <si>
    <t>еквівалентно 60 мг - 115 мг заліза (у вигляді солей заліза)</t>
  </si>
  <si>
    <r>
      <t xml:space="preserve">Фармакотерапевтична група: </t>
    </r>
    <r>
      <rPr>
        <sz val="9"/>
        <rFont val="Arial"/>
        <family val="2"/>
        <charset val="204"/>
      </rPr>
      <t>В03АВ02 - препарати тривалентного заліза. Основна фармакотерапевтична дія: антианемічна.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</si>
  <si>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- 0,11 г.</t>
    </r>
  </si>
  <si>
    <t>СУФЕР® </t>
  </si>
  <si>
    <t>р-н для в/в ін’єк. по 5мл в амп. у конт. чар/уп. </t>
  </si>
  <si>
    <t>701,90 </t>
  </si>
  <si>
    <t>13.1.2. Препарати вітаміну В12 і фолієвої кислоти</t>
  </si>
  <si>
    <t>13.1.2.1. Вітамін В12 (ціанокобаламін та його аналоги)</t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</si>
  <si>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- 10 тис ОД.</t>
    </r>
  </si>
  <si>
    <t>13.7.3. Інші гемостатичні засоби системного застосування</t>
  </si>
  <si>
    <t xml:space="preserve">●     Етамзилат (Etamsylate) </t>
  </si>
  <si>
    <r>
      <t xml:space="preserve">Фармакотерапевтична  група:  </t>
    </r>
    <r>
      <rPr>
        <sz val="9"/>
        <rFont val="Arial"/>
        <family val="2"/>
        <charset val="204"/>
      </rPr>
      <t>B02BX01  -  антигеморагічні  засоби.  Інші  гемостатичні  засоби  для  системного застосування.</t>
    </r>
  </si>
  <si>
    <t>ЕТАМЗИЛАТ-ДАРНИЦЯ </t>
  </si>
  <si>
    <t>33,98 </t>
  </si>
  <si>
    <t>13.7.4 Інгібітори фібринолізу</t>
  </si>
  <si>
    <t>13.7.4.1. Амінокислоти</t>
  </si>
  <si>
    <t xml:space="preserve">●     Кислота транексамова (Tranexamic acid) </t>
  </si>
  <si>
    <t>Кислота транексамова (Tranexamic acid) * (НП)</t>
  </si>
  <si>
    <t>500 мг/5мл</t>
  </si>
  <si>
    <r>
      <t xml:space="preserve">Фармакотерапевтична група: </t>
    </r>
    <r>
      <rPr>
        <sz val="9"/>
        <rFont val="Arial"/>
        <family val="2"/>
        <charset val="204"/>
      </rPr>
      <t>B02AA02 - інгібітори фібринолізу.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</si>
  <si>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- 2 г., парентерально - 2 г.</t>
    </r>
  </si>
  <si>
    <t>САНГЕРА </t>
  </si>
  <si>
    <t>р-н д/ін'єк. по 5мл у амп.; по 5 мл у фл.; 10мл у фл.</t>
  </si>
  <si>
    <t>293,20 </t>
  </si>
  <si>
    <t>13.8. Антитромботичні засоби</t>
  </si>
  <si>
    <t>13.8.1. Антикоагулянти</t>
  </si>
  <si>
    <t>13.8.1.1. Антагоністи вітаміну К</t>
  </si>
  <si>
    <t>●     Варфарин (Warfarin) * [ПМД]</t>
  </si>
  <si>
    <t>Варфарин (Warfarin) * (НП)</t>
  </si>
  <si>
    <r>
      <t xml:space="preserve">Фармакотерапевтична група: </t>
    </r>
    <r>
      <rPr>
        <sz val="9"/>
        <rFont val="Arial"/>
        <family val="2"/>
        <charset val="204"/>
      </rPr>
      <t>В01АА03 - антитромботичні засоби. Антагоністи вітаміну К.</t>
    </r>
  </si>
  <si>
    <t>ВАРФАРИН-ФС </t>
  </si>
  <si>
    <t>13.8.1.2. Нефракціонований гепарин</t>
  </si>
  <si>
    <t>●     Гепарин (Heparin) * [ПМД] [тільки мазь та гель]</t>
  </si>
  <si>
    <t>Гепарин (Heparin) * (НП)</t>
  </si>
  <si>
    <t>5000 МО/мл</t>
  </si>
  <si>
    <r>
      <t xml:space="preserve">Фармакотерапевтична група: </t>
    </r>
    <r>
      <rPr>
        <sz val="9"/>
        <rFont val="Arial"/>
        <family val="2"/>
        <charset val="204"/>
      </rPr>
      <t>В01АВ01 - антитромботичні засоби.</t>
    </r>
  </si>
  <si>
    <t>ГЕПАРИН-БІОЛІК </t>
  </si>
  <si>
    <t>5000МО/мл </t>
  </si>
  <si>
    <t>р-н д/ін'єк. по 5мл в фл. </t>
  </si>
  <si>
    <t>13.8.1.3. Низькомолекулярні гепарини</t>
  </si>
  <si>
    <t xml:space="preserve">●     Еноксапарин (Enoxaparin) </t>
  </si>
  <si>
    <t>Еноксапарин (Enoxaparin) * (НП)</t>
  </si>
  <si>
    <t>ін'єкції  в ампулах або шприц-дозах, у багатодозовому флаконі</t>
  </si>
  <si>
    <t>10000 анти-Ха МО/мл по 40 мг/0,4 мл</t>
  </si>
  <si>
    <t>10000 анти-Ха МО/мл по  80 мг/0,8 мл</t>
  </si>
  <si>
    <r>
      <t xml:space="preserve">Фармакотерапевтична група: </t>
    </r>
    <r>
      <rPr>
        <sz val="9"/>
        <rFont val="Arial"/>
        <family val="2"/>
        <charset val="204"/>
      </rPr>
      <t>B01AB05 - антитромботичні засоби. Група гепарину.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</si>
  <si>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- 2 тис ОД (анти-Ха)</t>
    </r>
  </si>
  <si>
    <t>ЕНОКСАПАРИН-ФАРМЕКС </t>
  </si>
  <si>
    <t>10000МО анти-Ха/мл </t>
  </si>
  <si>
    <t>р-н д/ін'єк. у шпр. по 0,6мл, в конт. чар/уп. або бл. </t>
  </si>
  <si>
    <t>53,13 </t>
  </si>
  <si>
    <t>ФЛЕНОКС® </t>
  </si>
  <si>
    <t>р-н д/ін'єк по 0,6мл, у шпр. в бл. </t>
  </si>
  <si>
    <t>23,72 </t>
  </si>
  <si>
    <t>р-н д/ін'єк по 0,4мл, у шпр. в бл. </t>
  </si>
  <si>
    <t>26,96 </t>
  </si>
  <si>
    <t>13.8.1.5. Інші антитромботичні засоби</t>
  </si>
  <si>
    <t xml:space="preserve">●     Ривароксабан (Rivaroxaban) </t>
  </si>
  <si>
    <t>13.8.2. Антиагреганти</t>
  </si>
  <si>
    <t>●     Клопідогрель (Clopidogrel) [ПМД]</t>
  </si>
  <si>
    <t>Клопідогрель (Clopidogrel) (НП)</t>
  </si>
  <si>
    <r>
      <t xml:space="preserve">Фармакотерапевтична група: </t>
    </r>
    <r>
      <rPr>
        <sz val="9"/>
        <rFont val="Arial"/>
        <family val="2"/>
        <charset val="204"/>
      </rPr>
      <t>В01АС04 - антитромботичні засоби. Антиагреганти.</t>
    </r>
  </si>
  <si>
    <t>АТЕРОКАРД </t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</si>
  <si>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- 0,2 г.</t>
    </r>
  </si>
  <si>
    <t>порошок для ін’єкцій</t>
  </si>
  <si>
    <t>0,3% </t>
  </si>
  <si>
    <t>66,00 </t>
  </si>
  <si>
    <t>16. ОТОРИНОЛАРИНГОЛОГІЯ. ЛІКАРСЬКІ ЗАСОБИ</t>
  </si>
  <si>
    <t>16.1. Засоби, що застосовуються при захворюваннях вуха</t>
  </si>
  <si>
    <t>16.1.1. Засоби для видалення сірчаної пробки</t>
  </si>
  <si>
    <t>16.1.2. Засоби для лікування зовнішнього отиту</t>
  </si>
  <si>
    <r>
      <t xml:space="preserve">16.1.2.1. Комбінації глюкокортикоїдів з антибактеріальними або протигрибковими засобами </t>
    </r>
    <r>
      <rPr>
        <i/>
        <sz val="12"/>
        <rFont val="Arial"/>
        <family val="2"/>
        <charset val="204"/>
      </rPr>
      <t>(також див. розділ «Офтальмологія. Лікарські засоби»)</t>
    </r>
  </si>
  <si>
    <t>16.1.2.2. Антибактеріальні та антисептичні засоби</t>
  </si>
  <si>
    <t>Ципрофлоксацин   (Ciprofloxacin)   *  (НП)</t>
  </si>
  <si>
    <t>місцево  краплі (гідрохлорид)</t>
  </si>
  <si>
    <r>
      <t xml:space="preserve">Фармакотерапевтична  група:  </t>
    </r>
    <r>
      <rPr>
        <sz val="9"/>
        <rFont val="Arial"/>
        <family val="2"/>
        <charset val="204"/>
      </rPr>
      <t>S03АА07  -  засоби  для  застосування  в  офтальмології  та  отології;  протимікробні засоби.</t>
    </r>
  </si>
  <si>
    <t>ЦИПРОФАРМ® </t>
  </si>
  <si>
    <t>крап. оч./вуш. по 10мл у фл. </t>
  </si>
  <si>
    <t>ЦИПРОФЛОКСАЦИН </t>
  </si>
  <si>
    <t>16.2. Лікарські засоби, що застосовуються при захворюваннях носа та навколоносових синусів</t>
  </si>
  <si>
    <t>16.2.1. Засоби для лікування ринітів та синуситів</t>
  </si>
  <si>
    <t>16.2.1.1. Лікарські засоби для місцевого застосування</t>
  </si>
  <si>
    <t>16.2.1.1.1. Антибактеріальні лікарські засоби для місцевого застосування</t>
  </si>
  <si>
    <t>16.2.1.1.2. Комбінації антибактеріальних засобів з глюкокортикоїдами та адреноміметиками</t>
  </si>
  <si>
    <t>16.2.1.1.3. Симпатоміметики для місцевого застосування</t>
  </si>
  <si>
    <t>16.2.1.1.3.1. Прості лікарські засоби</t>
  </si>
  <si>
    <t xml:space="preserve">●     Оксиметазолін (Oxymetazoline) ** </t>
  </si>
  <si>
    <r>
      <t xml:space="preserve">Фармакотерапевтична група: </t>
    </r>
    <r>
      <rPr>
        <sz val="9"/>
        <rFont val="Arial"/>
        <family val="2"/>
        <charset val="204"/>
      </rPr>
      <t>R01AA05 - протинабрякові та інші назальні препарати для місцевого застосування при захворюваннях порожнини носа. Симпатоміметики.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</si>
  <si>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назально - 0.4 мг., назально - дитяча добова доза не визначена, вказана ціна упаковки, заявлена в реєстрі ОВЦ.</t>
    </r>
  </si>
  <si>
    <t>РИНАЗОЛІН® </t>
  </si>
  <si>
    <t>крап. наз. по 10мл у фл. </t>
  </si>
  <si>
    <t>17. ПРОТИМІКРОБНІ ТА АНТИГЕЛЬМІНТНІ ЗАСОБИ</t>
  </si>
  <si>
    <t>17.2. Антибактеріальні засоби</t>
  </si>
  <si>
    <r>
      <t>17.2.1.</t>
    </r>
    <r>
      <rPr>
        <b/>
        <sz val="7"/>
        <color indexed="8"/>
        <rFont val="Times New Roman"/>
        <family val="1"/>
        <charset val="204"/>
      </rPr>
      <t xml:space="preserve">       </t>
    </r>
    <r>
      <rPr>
        <b/>
        <sz val="13"/>
        <color indexed="8"/>
        <rFont val="Arial"/>
        <family val="2"/>
        <charset val="204"/>
      </rPr>
      <t>β-лактамні антибіотики</t>
    </r>
  </si>
  <si>
    <r>
      <t>17.2.1.1.</t>
    </r>
    <r>
      <rPr>
        <b/>
        <sz val="7"/>
        <color indexed="8"/>
        <rFont val="Times New Roman"/>
        <family val="1"/>
        <charset val="204"/>
      </rPr>
      <t xml:space="preserve">      </t>
    </r>
    <r>
      <rPr>
        <b/>
        <sz val="12"/>
        <color indexed="8"/>
        <rFont val="Arial"/>
        <family val="2"/>
        <charset val="204"/>
      </rPr>
      <t>Пеніциліни</t>
    </r>
  </si>
  <si>
    <t>●     Амоксицилін (Amoxicillin) * [ПМД]</t>
  </si>
  <si>
    <t>Амоксицилін (Amoxicillin) * (НП)</t>
  </si>
  <si>
    <t>250 мг (у вигляді тригідрату)</t>
  </si>
  <si>
    <t>500 мг (у вигляді тригідрату)</t>
  </si>
  <si>
    <t>порошок для приготування розчину / суспензії для перорального застосування (у вигляді тригідрату)</t>
  </si>
  <si>
    <t>250 мг/5 мл [д]</t>
  </si>
  <si>
    <r>
      <t xml:space="preserve">Фармакотерапевтична  група:  </t>
    </r>
    <r>
      <rPr>
        <sz val="9"/>
        <rFont val="Arial"/>
        <family val="2"/>
        <charset val="204"/>
      </rPr>
      <t>J01CA04  -  протимікробні  ЛЗ  для  системного  застосування;  β-лактамні  а/б; пеніциліни широкого спектру дії.</t>
    </r>
  </si>
  <si>
    <t>АМОКСИЛ® </t>
  </si>
  <si>
    <t>10,18 </t>
  </si>
  <si>
    <t xml:space="preserve">●     Амоксицилін + Кислота клавуланова (Amoxicillin + Clavulanic acid) * </t>
  </si>
  <si>
    <t>Амоксицилін + Кислота клавуланова (Amoxicillin + Clavulanic acid) * (НП)</t>
  </si>
  <si>
    <t xml:space="preserve">розчин для перорального застосування: 
</t>
  </si>
  <si>
    <t>125 мг амоксициліну + 31,25 мг клавуланової кислоти/5 мл</t>
  </si>
  <si>
    <t>порошок для оральної суспензії</t>
  </si>
  <si>
    <t>250 мг амоксициліну + 62,5 мг клавуланової кислоти/5 мл [д]</t>
  </si>
  <si>
    <t>250 мг/62,5 мг</t>
  </si>
  <si>
    <t>500 мг/125 мг</t>
  </si>
  <si>
    <t xml:space="preserve">500 мг + 100 мг; </t>
  </si>
  <si>
    <t>1000 мг + 200 мг</t>
  </si>
  <si>
    <r>
      <t xml:space="preserve">Фармакотерапевтична група: </t>
    </r>
    <r>
      <rPr>
        <sz val="9"/>
        <rFont val="Arial"/>
        <family val="2"/>
        <charset val="204"/>
      </rPr>
      <t>J01CR02 - АБЗ для системного застосування.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</si>
  <si>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- 1 г., парентерально - 3 г.</t>
    </r>
  </si>
  <si>
    <t>АМОКСИЛ-К </t>
  </si>
  <si>
    <t>1г/0,2г </t>
  </si>
  <si>
    <t>пор. д/р-ну д/ін'єк. у фл. в пач. </t>
  </si>
  <si>
    <t>128,16 </t>
  </si>
  <si>
    <t>АМОКСИЛ-К 625 </t>
  </si>
  <si>
    <t>500мг/125мг </t>
  </si>
  <si>
    <t xml:space="preserve">500 мг (у вигляді натрієвої солі) </t>
  </si>
  <si>
    <t xml:space="preserve">1 г (у вигляді натрієвої солі) </t>
  </si>
  <si>
    <t>17.2.1.2. Цефалоспорини</t>
  </si>
  <si>
    <t>ТОВ "Юрія-Фарм" (пакування із форми in bulk НСПС Хебей Хуамін Фармасьютікал Компані Лімітед, Китай), Україна </t>
  </si>
  <si>
    <t>●     Цефтриаксон (Ceftriaxone) * [ПМД]</t>
  </si>
  <si>
    <t>Цефтриаксон (Ceftriaxone) * (НП)</t>
  </si>
  <si>
    <t xml:space="preserve">250 мг (у вигляді натрієвої солі) </t>
  </si>
  <si>
    <r>
      <t xml:space="preserve">Фармакотерапевтична група: </t>
    </r>
    <r>
      <rPr>
        <sz val="9"/>
        <rFont val="Arial"/>
        <family val="2"/>
        <charset val="204"/>
      </rPr>
      <t>J01DD04 - АБЗ для системного застосування; інші β-лактамні а/б; цефалоспорини III покоління.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</si>
  <si>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- 2 г.</t>
    </r>
  </si>
  <si>
    <t>ЦЕФТРИАКСОН ЮРІЯ-ФАРМ </t>
  </si>
  <si>
    <t xml:space="preserve">●     Цефепім (Cefepime) </t>
  </si>
  <si>
    <t>Цефепім (Cefepime) * (НП)</t>
  </si>
  <si>
    <t>порошок для розчину для ін'єкцій</t>
  </si>
  <si>
    <t>1000 мг</t>
  </si>
  <si>
    <r>
      <t xml:space="preserve">Фармакотерапевтична група: </t>
    </r>
    <r>
      <rPr>
        <sz val="9"/>
        <rFont val="Arial"/>
        <family val="2"/>
        <charset val="204"/>
      </rPr>
      <t>J01DE01 - АБЗ для системного застосування; інші β-лактамні а/б; цефалоспорини IV покоління.</t>
    </r>
  </si>
  <si>
    <t>480,00 </t>
  </si>
  <si>
    <t>ЦЕФЕПІМ ЮРІЯ-ФАРМ </t>
  </si>
  <si>
    <t>17.2.2. Тетрацикліни</t>
  </si>
  <si>
    <t xml:space="preserve">●     Доксициклін (Doxycycline) * </t>
  </si>
  <si>
    <t>Доксициклін (Doxycycline) * (НП)</t>
  </si>
  <si>
    <t>25 мг/5 мл (безводний) [д]</t>
  </si>
  <si>
    <t>50 мг/5 мл (безводний) [д]</t>
  </si>
  <si>
    <t xml:space="preserve">25 мг/5 мл [д] (у вигляді хіклату)  </t>
  </si>
  <si>
    <t xml:space="preserve"> 50 мг/5 мл [д] (у вигляді хіклату)  </t>
  </si>
  <si>
    <t xml:space="preserve">тверда пероральна лікарська форма: </t>
  </si>
  <si>
    <t>50 мг [д]</t>
  </si>
  <si>
    <t>17.2.4. Макроліди</t>
  </si>
  <si>
    <t>●     Азитроміцин (Azithromycin) * [ПМД]</t>
  </si>
  <si>
    <t>Азитроміцин (Azithromycin)* (НП)</t>
  </si>
  <si>
    <r>
      <t xml:space="preserve">Фармакотерапевтична   група:   </t>
    </r>
    <r>
      <rPr>
        <sz val="9"/>
        <rFont val="Arial"/>
        <family val="2"/>
        <charset val="204"/>
      </rPr>
      <t>J01FА10   -   АБЗ   для   системного   застосування;   макроліди,   лінкозаміди   та стрептограміни.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</si>
  <si>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- 0.3 г., парентерально - 0.5 г.</t>
    </r>
  </si>
  <si>
    <t>АЗИЦИН® </t>
  </si>
  <si>
    <t>14,73 </t>
  </si>
  <si>
    <t>17.2.5. Лінкозаміди</t>
  </si>
  <si>
    <t xml:space="preserve">●     Лінкоміцин (Lincomycin) </t>
  </si>
  <si>
    <r>
      <t xml:space="preserve">Фармакотерапевтична група: </t>
    </r>
    <r>
      <rPr>
        <sz val="9"/>
        <rFont val="Arial"/>
        <family val="2"/>
        <charset val="204"/>
      </rPr>
      <t>J01FF02- АБЗ для системного застосування; лінкозаміди.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</si>
  <si>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- 1,8 г., парентерально - 1,8 г.</t>
    </r>
  </si>
  <si>
    <t>ЛІНКОМІЦИН -ДАРНИЦЯ </t>
  </si>
  <si>
    <t>17.2.8. Інші антибіотики</t>
  </si>
  <si>
    <t>●     Рифампіцин (Rifampicin) * [ПМД]</t>
  </si>
  <si>
    <t>Рифампіцин (Rifampicin) * (НП)</t>
  </si>
  <si>
    <t>20 мг/мл [д]</t>
  </si>
  <si>
    <r>
      <t xml:space="preserve">Фармакотерапевтична група: </t>
    </r>
    <r>
      <rPr>
        <sz val="9"/>
        <rFont val="Arial"/>
        <family val="2"/>
        <charset val="204"/>
      </rPr>
      <t>J04AB02 - ПТП; а/б.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</si>
  <si>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- 0,6 г., парентерально - 0,6 г.</t>
    </r>
  </si>
  <si>
    <t>РИФАМПІЦИН </t>
  </si>
  <si>
    <t>17.2.9. Нітроімідазоли</t>
  </si>
  <si>
    <t>●     Метронідазол (Metronidazole) * [ПМД]  (див. п. 11.1.3. розділу "АКУШЕРСТВО, ГІНЕКОЛОГІЯ. ЛІКАРСЬКІ ЗАСОБИ")</t>
  </si>
  <si>
    <t>Метронідазол (Metronidazole) * (НП)</t>
  </si>
  <si>
    <t>ін'єкції по 100 мл у флаконі</t>
  </si>
  <si>
    <t>200 мг - 500 мг</t>
  </si>
  <si>
    <t xml:space="preserve">розчин для перорального застосування 200 мг </t>
  </si>
  <si>
    <t>200 мг(у вигляді бензоату)/5 мл</t>
  </si>
  <si>
    <r>
      <t xml:space="preserve">Фармакотерапевтична група: </t>
    </r>
    <r>
      <rPr>
        <sz val="9"/>
        <rFont val="Arial"/>
        <family val="2"/>
        <charset val="204"/>
      </rPr>
      <t>J01XD01 - АБЗ для системного застосування, похідні імідазолу; P01AB01- ЛЗ для лікування амебіазу та інших протозойних захворювань, антипротозойні ЛЗ.</t>
    </r>
  </si>
  <si>
    <r>
      <rPr>
        <b/>
        <sz val="9"/>
        <rFont val="Arial"/>
        <family val="2"/>
        <charset val="204"/>
      </rPr>
      <t xml:space="preserve">Визначена  добова  доза  (DDD):  </t>
    </r>
    <r>
      <rPr>
        <sz val="9"/>
        <rFont val="Arial"/>
        <family val="2"/>
        <charset val="204"/>
      </rPr>
      <t>парентерально  -  1,5  г.,  перорально  -  не  визначено,  вказана  ціна  упаковки, заявлена в реєстрі ОВЦ.</t>
    </r>
  </si>
  <si>
    <t>49,38 </t>
  </si>
  <si>
    <t>17.2.11. Хінолони</t>
  </si>
  <si>
    <t>●     Ципрофлоксацин (Ciprofloxacin) * [ПМД]</t>
  </si>
  <si>
    <t>Ципрофлоксацин (Ciprofloxacin) * (НП)</t>
  </si>
  <si>
    <t>250 мг/5 мл (безводний) [д]</t>
  </si>
  <si>
    <t>розчин для внутрішньовенних інфузій</t>
  </si>
  <si>
    <t>2 мг/мл (у вигляді гіклату) [д]</t>
  </si>
  <si>
    <t>500 мг (у вигляді гідрохлориду)</t>
  </si>
  <si>
    <t>250 мг (у вигляді гідрохлориду)</t>
  </si>
  <si>
    <r>
      <t xml:space="preserve">Фармакотерапевтична група: </t>
    </r>
    <r>
      <rPr>
        <sz val="9"/>
        <rFont val="Arial"/>
        <family val="2"/>
        <charset val="204"/>
      </rPr>
      <t>J01MA02 - АБЗ для системного застосування; фторхінолони.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</si>
  <si>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- 1 г., парентерально - 0.5 г.</t>
    </r>
  </si>
  <si>
    <t>109,80 </t>
  </si>
  <si>
    <t>ЦИПРОФЛОКСАЦИН-НОВОФАРМ </t>
  </si>
  <si>
    <t>87,40 </t>
  </si>
  <si>
    <t>●     Офлоксацин (Ofloxacin) * [ПМД]</t>
  </si>
  <si>
    <t>Офлоксацин (Ofloxacin) * (НП)</t>
  </si>
  <si>
    <t>200 мг/100 мл</t>
  </si>
  <si>
    <r>
      <t xml:space="preserve">Фармакотерапевтична група: </t>
    </r>
    <r>
      <rPr>
        <sz val="9"/>
        <rFont val="Arial"/>
        <family val="2"/>
        <charset val="204"/>
      </rPr>
      <t>J01MA01 - АБЗ засоби для системного застосування; фторхінолони.</t>
    </r>
  </si>
  <si>
    <t>ОФЛОКСАЦИН </t>
  </si>
  <si>
    <t>4,62 </t>
  </si>
  <si>
    <t>●     Левофлоксацин (Levofloxacin) [ПМД]</t>
  </si>
  <si>
    <t xml:space="preserve"> Левофлоксацин (Levofloxacin) * (НП)</t>
  </si>
  <si>
    <t>750 мг</t>
  </si>
  <si>
    <r>
      <t xml:space="preserve">Фармакотерапевтична група: </t>
    </r>
    <r>
      <rPr>
        <sz val="9"/>
        <rFont val="Arial"/>
        <family val="2"/>
        <charset val="204"/>
      </rPr>
      <t>J01MA12 - АБЗ групи хінолонів. Фторхінолони.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</si>
  <si>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- 0,5 г., парентерально - 0,5 г.</t>
    </r>
  </si>
  <si>
    <t>ЛЕФЛОК </t>
  </si>
  <si>
    <t>22,93 </t>
  </si>
  <si>
    <t>ЛЕФЛОЦИН® </t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</si>
  <si>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- 50 мг.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</si>
  <si>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- 3 г.</t>
    </r>
  </si>
  <si>
    <t>18. ІМУНОМОДУЛЯТОРИ ТА ПРОТИАЛЕРГІЧНІ ЗАСОБИ</t>
  </si>
  <si>
    <r>
      <t>18.1.</t>
    </r>
    <r>
      <rPr>
        <b/>
        <sz val="7"/>
        <color indexed="8"/>
        <rFont val="Times New Roman"/>
        <family val="1"/>
        <charset val="204"/>
      </rPr>
      <t xml:space="preserve">  </t>
    </r>
    <r>
      <rPr>
        <b/>
        <sz val="14"/>
        <color indexed="8"/>
        <rFont val="Arial"/>
        <family val="2"/>
        <charset val="204"/>
      </rPr>
      <t>Імуномодулятори</t>
    </r>
  </si>
  <si>
    <t>ін'єкції в ампулах</t>
  </si>
  <si>
    <t>18.1.3. Індуктори інтерферонів</t>
  </si>
  <si>
    <t xml:space="preserve">●     Інозин пранобекс (Inosine pranobex) </t>
  </si>
  <si>
    <r>
      <t xml:space="preserve">Фармакотерапевтична група: </t>
    </r>
    <r>
      <rPr>
        <sz val="9"/>
        <rFont val="Arial"/>
        <family val="2"/>
        <charset val="204"/>
      </rPr>
      <t>J05AX05 - противірусні засоби прямої дії.</t>
    </r>
  </si>
  <si>
    <t>НОВІРИН </t>
  </si>
  <si>
    <t>25,34 </t>
  </si>
  <si>
    <t>18.3.  Протиалергічні засоби</t>
  </si>
  <si>
    <t>18.3.1. Антигістамінні лікарські засоби</t>
  </si>
  <si>
    <t>18.3.1.2. Антигістамінні лікарські засоби ІІ покоління</t>
  </si>
  <si>
    <t>●     Лоратадин   (Loratadine)   **       (див.   п.   16.2.1.1.4.   розділу   "ОТОРИНОЛАРИНГОЛОГІЯ. ЛІКАРСЬКІ ЗАСОБИ")</t>
  </si>
  <si>
    <t>Лоратадин   (Loratadine)   * (НП)</t>
  </si>
  <si>
    <t>розчин або сироп для перорального застосування</t>
  </si>
  <si>
    <r>
      <t xml:space="preserve">Фармакотерапевтична група: </t>
    </r>
    <r>
      <rPr>
        <sz val="9"/>
        <rFont val="Arial"/>
        <family val="2"/>
        <charset val="204"/>
      </rPr>
      <t>R06AX13 - антигістамінний засіб для системного застосування.</t>
    </r>
  </si>
  <si>
    <t>ЛОРАТАДИН-ЗДОРОВ'Я </t>
  </si>
  <si>
    <t>20. ВІТАМІНИ ТА МІНЕРАЛЬНІ РЕЧОВИНИ</t>
  </si>
  <si>
    <t>●     Піридоксин (Pyridoxine) * [ПМД]</t>
  </si>
  <si>
    <r>
      <t xml:space="preserve">Фармакотерапевтична група: </t>
    </r>
    <r>
      <rPr>
        <sz val="9"/>
        <rFont val="Arial"/>
        <family val="2"/>
        <charset val="204"/>
      </rPr>
      <t>А11НА02 - прості препарати вітамінів.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</si>
  <si>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- 0.16 г.</t>
    </r>
  </si>
  <si>
    <t>ПІРИДОКСИН-ДАРНИЦЯ (ВІТАМІН В6-ДАРНИЦЯ) </t>
  </si>
  <si>
    <t>10,49 </t>
  </si>
  <si>
    <t xml:space="preserve">●     Тіамін (Thiamine) * </t>
  </si>
  <si>
    <r>
      <t xml:space="preserve">Фармакотерапевтична група: </t>
    </r>
    <r>
      <rPr>
        <sz val="9"/>
        <rFont val="Arial"/>
        <family val="2"/>
        <charset val="204"/>
      </rPr>
      <t>А11DA01 - прості препарати вітаміну В1.</t>
    </r>
  </si>
  <si>
    <t>ТІАМІНУ ХЛОРИД (ВІТАМІН В1) </t>
  </si>
  <si>
    <t xml:space="preserve">●     Токоферол (Tocopherol) ** </t>
  </si>
  <si>
    <r>
      <t xml:space="preserve">Фармакотерапевтична група: </t>
    </r>
    <r>
      <rPr>
        <sz val="9"/>
        <rFont val="Arial"/>
        <family val="2"/>
        <charset val="204"/>
      </rPr>
      <t>А11НА03 - прості препарати вітамінів.</t>
    </r>
  </si>
  <si>
    <t>ВІТАМІН Е </t>
  </si>
  <si>
    <t>капс. м'які у бл. в пач. </t>
  </si>
  <si>
    <t>●     Кислота аскорбінова (Ascorbic acid) * [тільки таблетки]</t>
  </si>
  <si>
    <r>
      <t xml:space="preserve">Фармакотерапевтична група: </t>
    </r>
    <r>
      <rPr>
        <sz val="9"/>
        <rFont val="Arial"/>
        <family val="2"/>
        <charset val="204"/>
      </rPr>
      <t>A11GA01 - прості препарати аскорбінової кислоти.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</si>
  <si>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перорально - 0,2 г., парентерально - 0,2 г., перорально - дитяча добова доза не визначена, вказана ціна упаковки, заявлена в реєстрі ОВЦ.</t>
    </r>
  </si>
  <si>
    <t>АСКОРБІНОВА КИСЛОТА </t>
  </si>
  <si>
    <t>●     Кислота нікотинова (Nicotinic acid) * [тільки таблетки]</t>
  </si>
  <si>
    <r>
      <t xml:space="preserve">Фармакотерапевтична група: </t>
    </r>
    <r>
      <rPr>
        <sz val="9"/>
        <rFont val="Arial"/>
        <family val="2"/>
        <charset val="204"/>
      </rPr>
      <t>C04AC01 - периферичні вазодилататори. Нікотинова к-та та її похідні.</t>
    </r>
  </si>
  <si>
    <t>НІКОТИНОВА КИСЛОТА-ДАРНИЦЯ </t>
  </si>
  <si>
    <t>83,36 </t>
  </si>
  <si>
    <t xml:space="preserve">●     Ціанокобаламін (Cyanocobalamin) </t>
  </si>
  <si>
    <t>Гідроксокобаламін (Hydroxocobalamin) / Ціанокобаламін (Cyanocobalamin) * (НП)</t>
  </si>
  <si>
    <t>1 мг (у вигляді ацетату, гідрохлориду або сульфату)</t>
  </si>
  <si>
    <r>
      <t xml:space="preserve">Фармакотерапевтична група: </t>
    </r>
    <r>
      <rPr>
        <sz val="9"/>
        <rFont val="Arial"/>
        <family val="2"/>
        <charset val="204"/>
      </rPr>
      <t>В03ВА01- антианемічні засоби, препарати вітаміну В</t>
    </r>
    <r>
      <rPr>
        <vertAlign val="subscript"/>
        <sz val="9"/>
        <rFont val="Arial"/>
        <family val="2"/>
        <charset val="204"/>
      </rPr>
      <t>12</t>
    </r>
    <r>
      <rPr>
        <sz val="9"/>
        <rFont val="Arial"/>
        <family val="2"/>
        <charset val="204"/>
      </rPr>
      <t>.</t>
    </r>
  </si>
  <si>
    <r>
      <rPr>
        <b/>
        <sz val="9"/>
        <rFont val="Arial"/>
        <family val="2"/>
        <charset val="204"/>
      </rPr>
      <t xml:space="preserve">Визначена добова доза (DDD): </t>
    </r>
    <r>
      <rPr>
        <sz val="9"/>
        <rFont val="Arial"/>
        <family val="2"/>
        <charset val="204"/>
      </rPr>
      <t>парентерально - 20 мкг.</t>
    </r>
  </si>
  <si>
    <t>ЦІАНОКОБАЛАМІН (ВІТАМІН В12) </t>
  </si>
  <si>
    <t>0,11 </t>
  </si>
  <si>
    <t>Шифр групи за Національним переліком</t>
  </si>
  <si>
    <t>Шифр групи за Державним формуляром</t>
  </si>
  <si>
    <t xml:space="preserve">Код фармакотерапевтичної групи (АТС код) </t>
  </si>
  <si>
    <t>Шифр МКХ-10 для ЛЗ за Національним Переліком</t>
  </si>
  <si>
    <t>Результати VEN аналізу</t>
  </si>
  <si>
    <t>Якщо даний лікарський засіб отриманий за Державними програмами, то поставте позначку "Д", як гуманітарна допомога "ГД" , за кошти лікарняної каси "ЛК", для лікування COVID-19 "Cov" навпроти відповідного ЛЗ</t>
  </si>
  <si>
    <t>Нормативна документація (Наказ, номер, дата)</t>
  </si>
  <si>
    <t>ІНДЕКС УТИЛІТАРНОСТІ ЛЗ</t>
  </si>
  <si>
    <t>Коефіціент (К1) дефіциту лікарського засобу</t>
  </si>
  <si>
    <t>Коефіціент прогнозованого збільшення (К2)  (&gt;1) або зменшення (&lt;1) лікарських засобів</t>
  </si>
  <si>
    <t>Залишки лікарських засобів  на складі (уп.)/(в одиницях лікарської форми)</t>
  </si>
  <si>
    <t>Залишки лікарських засобів у хворих (уп.)/(в одиницях лікарської форми)</t>
  </si>
  <si>
    <t>Залишки лікарських засобів (уп.)/(в одиницях лікарської форми)</t>
  </si>
  <si>
    <t>Задекларована оптово-відпускна ціна 1 упаковки ЛЗ (грн.)</t>
  </si>
  <si>
    <t>Необхідні кошти для закупівлі лікарських засобів у 2022 році (грн.)</t>
  </si>
  <si>
    <t>Потреба у лікарських засобах  у 2023 році з урахуванням можливих втрат та темпу приросту у поередньому році  (уп.)</t>
  </si>
  <si>
    <t>Необхідні кошти для закупівлі лікарських засобів у 2023 році (грн.)</t>
  </si>
  <si>
    <t>Найменування класів та окремих хвороб у відповідності до структури захворювань у ЗОЗ  (стат. форма 20 Наказ №378 МОЗ України від 10.07.2007)</t>
  </si>
  <si>
    <t>Шифр МКХ-10 (Форма 20)</t>
  </si>
  <si>
    <t>Дорослі віком 18 років і старші  (див. стат форму 20 таблиця 3220)</t>
  </si>
  <si>
    <t>Діти віком 0-17 років включно  (див. стат форму 20 таблиця 3220)</t>
  </si>
  <si>
    <t>виписано хворих</t>
  </si>
  <si>
    <t>проведено виписаними ліжко-днів</t>
  </si>
  <si>
    <t>у тому числі віком до 1 року</t>
  </si>
  <si>
    <t>ДЛЯ ЗАКЛАДІВ ОХОРОНИ ЗДОРОВʼЯ ПЕРВИННОГО, ВТОРИННОГО, ТРЕТИННОГО РІВНЯ, ПОЛІКЛІНІК ТА СТОМАТОЛОГІЧНИХ ПОЛІКЛІНІК</t>
  </si>
  <si>
    <t>Обсяг  фактично спожитого даного ЛЗ у 2021  р. (уп.)</t>
  </si>
  <si>
    <t>Загальна вартість фактично спожитого даного ЛЗ у 2021  р. (грн.)</t>
  </si>
  <si>
    <t>Обсяги дефіциту лікарських засобів у 2021 році (уп.)/(в одиницях лікарської форми)</t>
  </si>
  <si>
    <t>Обсяги споживання лікарських засобів у 2021 році (уп.)/(в одиницях лікарської форми)</t>
  </si>
  <si>
    <t>Прогнозоване споживання лікарських засобів у 2022 році (уп.)/(в одиницях лікарської форми)</t>
  </si>
  <si>
    <t xml:space="preserve">Потреба у лікарських 
засобах у 2022 році (уп.)/(в одиницях лікарської форми)
</t>
  </si>
  <si>
    <t>Потреба у лікарських засобах з урахуванням можливих втрат у 2022 році (уп.)/(в одиницях лікарської форми)</t>
  </si>
  <si>
    <t>Потреба у лікарських засобах  у 2024 році з урахуванням можливих втрат та темпу приросту у поередньому році  (уп.)</t>
  </si>
  <si>
    <t>Необхідні кошти для закупівлі лікарських засобів у 2024 році (грн.)</t>
  </si>
  <si>
    <t>XII/1.2.3.4. XXXI</t>
  </si>
  <si>
    <t>2.1.1.</t>
  </si>
  <si>
    <t>С07АВ07</t>
  </si>
  <si>
    <t>І10 І11 І2087</t>
  </si>
  <si>
    <t>V</t>
  </si>
  <si>
    <t>локальний протокол 2017</t>
  </si>
  <si>
    <t>UvI10,UvI11,UvI2087</t>
  </si>
  <si>
    <t>С07АВ12</t>
  </si>
  <si>
    <t>XII/1.2.3.4.</t>
  </si>
  <si>
    <t>2.1.3.</t>
  </si>
  <si>
    <t>C07AG02</t>
  </si>
  <si>
    <t>XII/3</t>
  </si>
  <si>
    <t>2.3.1.</t>
  </si>
  <si>
    <t>С08СА01</t>
  </si>
  <si>
    <t>2.4.</t>
  </si>
  <si>
    <t>С09АА02</t>
  </si>
  <si>
    <t>С09АА03</t>
  </si>
  <si>
    <t>C09BA02</t>
  </si>
  <si>
    <t>I10 I11 I2087</t>
  </si>
  <si>
    <t>C09ВА01</t>
  </si>
  <si>
    <t>C09ВА03</t>
  </si>
  <si>
    <t>2.5.1.</t>
  </si>
  <si>
    <t>С09СА06</t>
  </si>
  <si>
    <t>2.7.2.</t>
  </si>
  <si>
    <t>А03AD01</t>
  </si>
  <si>
    <t>І11 К25 К81</t>
  </si>
  <si>
    <t>E</t>
  </si>
  <si>
    <t>UeI11,UeK25,UeK81</t>
  </si>
  <si>
    <t>2.9.1.</t>
  </si>
  <si>
    <t>С03СА04</t>
  </si>
  <si>
    <t>І258 І259</t>
  </si>
  <si>
    <t>UvI258,UvI259</t>
  </si>
  <si>
    <t>XII/4. XVI</t>
  </si>
  <si>
    <t>C03CA01</t>
  </si>
  <si>
    <t>Сov</t>
  </si>
  <si>
    <t>Cov</t>
  </si>
  <si>
    <t>XII/3.4. XVI</t>
  </si>
  <si>
    <t>2.9.2.</t>
  </si>
  <si>
    <t>C03AA03</t>
  </si>
  <si>
    <t>XII/4.XVI</t>
  </si>
  <si>
    <t>2.9.4.</t>
  </si>
  <si>
    <t>C03DA01</t>
  </si>
  <si>
    <t>2.10.</t>
  </si>
  <si>
    <t>C01DA14</t>
  </si>
  <si>
    <t>І287 І21 І22</t>
  </si>
  <si>
    <t>UvI287,UvI21,UvI22</t>
  </si>
  <si>
    <t>C01DA02</t>
  </si>
  <si>
    <t>XII/2.4</t>
  </si>
  <si>
    <t>2.12.</t>
  </si>
  <si>
    <t>C01AA05</t>
  </si>
  <si>
    <t>I258 I259</t>
  </si>
  <si>
    <t>III. XXV/1.XXXI.</t>
  </si>
  <si>
    <t>2.13.1.</t>
  </si>
  <si>
    <t>С01СА24</t>
  </si>
  <si>
    <t>T88.6 J44.0</t>
  </si>
  <si>
    <t>UvT88.6 J44.0</t>
  </si>
  <si>
    <t>2.13.3.2</t>
  </si>
  <si>
    <t>C01EB15</t>
  </si>
  <si>
    <t>І208,І20</t>
  </si>
  <si>
    <t>Е</t>
  </si>
  <si>
    <t>UeI208,UeI20</t>
  </si>
  <si>
    <t>XII/2. XXXI</t>
  </si>
  <si>
    <t>2.14.3.</t>
  </si>
  <si>
    <t>C01BD01</t>
  </si>
  <si>
    <t>І258 І259 І20</t>
  </si>
  <si>
    <t>UvI258,UvI259,UvI20</t>
  </si>
  <si>
    <t>I/2. II/3. V. XXIV/3</t>
  </si>
  <si>
    <t>5.1.2.1.</t>
  </si>
  <si>
    <t>N05BA01</t>
  </si>
  <si>
    <t>Y46F41</t>
  </si>
  <si>
    <t>UvI20-I21</t>
  </si>
  <si>
    <t>XVII/1.</t>
  </si>
  <si>
    <t>3.1.2.</t>
  </si>
  <si>
    <t>A02BA02</t>
  </si>
  <si>
    <t>K21K26K25</t>
  </si>
  <si>
    <t>UeK21,UeK26,UeK25</t>
  </si>
  <si>
    <t>XVII/1.XXXI</t>
  </si>
  <si>
    <t>3.1.3.</t>
  </si>
  <si>
    <t>A02BC01</t>
  </si>
  <si>
    <t>3.1.4.</t>
  </si>
  <si>
    <t>A02BX05</t>
  </si>
  <si>
    <t>3.3.1.</t>
  </si>
  <si>
    <t>A03AA04</t>
  </si>
  <si>
    <t>K80K26K81</t>
  </si>
  <si>
    <t>UeK80,UeK26,UeK81</t>
  </si>
  <si>
    <t>A03AX</t>
  </si>
  <si>
    <t>XXXI</t>
  </si>
  <si>
    <t>3.3.2.</t>
  </si>
  <si>
    <t>A03AD02</t>
  </si>
  <si>
    <t xml:space="preserve"> V</t>
  </si>
  <si>
    <t>3.5.</t>
  </si>
  <si>
    <t>II/2. XVII/2.</t>
  </si>
  <si>
    <t>A03FA01</t>
  </si>
  <si>
    <t>K21K26</t>
  </si>
  <si>
    <t>UeK21,UeK26</t>
  </si>
  <si>
    <t>A03FA03</t>
  </si>
  <si>
    <t>3.7.2.</t>
  </si>
  <si>
    <t>A05BA03</t>
  </si>
  <si>
    <t>K73K74</t>
  </si>
  <si>
    <t>UeK73,UeK74</t>
  </si>
  <si>
    <t>3.11.1.</t>
  </si>
  <si>
    <t>A06AB02</t>
  </si>
  <si>
    <t>K58K30</t>
  </si>
  <si>
    <t>UeK58,UeK30</t>
  </si>
  <si>
    <t>II/3.XVII/4</t>
  </si>
  <si>
    <t>3.1.1.</t>
  </si>
  <si>
    <t>A06AB06</t>
  </si>
  <si>
    <t>A06AB08</t>
  </si>
  <si>
    <t>II/3.</t>
  </si>
  <si>
    <t>3.11.2.</t>
  </si>
  <si>
    <t>A06AD11</t>
  </si>
  <si>
    <t>B18K73K74</t>
  </si>
  <si>
    <t>UnB18,UnK73,UnK74</t>
  </si>
  <si>
    <t>A06AD15</t>
  </si>
  <si>
    <t>K58</t>
  </si>
  <si>
    <t>UeK58</t>
  </si>
  <si>
    <t>3.16.1.</t>
  </si>
  <si>
    <t>A09AA10</t>
  </si>
  <si>
    <t>K861K74</t>
  </si>
  <si>
    <t>UeK861,UeK74</t>
  </si>
  <si>
    <t>A09AA02</t>
  </si>
  <si>
    <t>XXV/1. XXXI</t>
  </si>
  <si>
    <t>4.1.1.1.1.</t>
  </si>
  <si>
    <t>R03AC02</t>
  </si>
  <si>
    <t>J45J411</t>
  </si>
  <si>
    <t>UvJ45,UvJ411</t>
  </si>
  <si>
    <t>ХХV/1. XXXI</t>
  </si>
  <si>
    <t>4.1.2.3.</t>
  </si>
  <si>
    <t>J45 J411</t>
  </si>
  <si>
    <t>4.1.3.1.</t>
  </si>
  <si>
    <t>R03DA04</t>
  </si>
  <si>
    <t>4.6.2.3.</t>
  </si>
  <si>
    <t>R05CB06</t>
  </si>
  <si>
    <t>UeJ45,UeJ411</t>
  </si>
  <si>
    <t>5.1.1.1.</t>
  </si>
  <si>
    <t>N05AC02</t>
  </si>
  <si>
    <t>I67</t>
  </si>
  <si>
    <t>UeI67</t>
  </si>
  <si>
    <t>N05B A29</t>
  </si>
  <si>
    <t>I/2 II/3 V XXIV/3.</t>
  </si>
  <si>
    <t>Y46 F41</t>
  </si>
  <si>
    <t>5.2.1.2.</t>
  </si>
  <si>
    <t>N06A B10</t>
  </si>
  <si>
    <t>UvY49.2</t>
  </si>
  <si>
    <t>6.2.2.6.</t>
  </si>
  <si>
    <t>N03AX12</t>
  </si>
  <si>
    <t>G40 G41</t>
  </si>
  <si>
    <t>UvG40 UvG41</t>
  </si>
  <si>
    <t>6.3.3.</t>
  </si>
  <si>
    <t>N04AA01</t>
  </si>
  <si>
    <t>6.5.6.</t>
  </si>
  <si>
    <t>N07CA01</t>
  </si>
  <si>
    <t>I67 I11</t>
  </si>
  <si>
    <t>UeI67,UeI11</t>
  </si>
  <si>
    <t>XVIII/5.</t>
  </si>
  <si>
    <t>7.1.1.1.</t>
  </si>
  <si>
    <t xml:space="preserve">А10АВ01 </t>
  </si>
  <si>
    <t>E10</t>
  </si>
  <si>
    <t>UvE10</t>
  </si>
  <si>
    <t>7.1.2.2.</t>
  </si>
  <si>
    <t xml:space="preserve"> А10ВВ01 </t>
  </si>
  <si>
    <t xml:space="preserve">7.1.3.4. </t>
  </si>
  <si>
    <t>А16АХ01</t>
  </si>
  <si>
    <t>E10 E11</t>
  </si>
  <si>
    <t>7.2.</t>
  </si>
  <si>
    <t xml:space="preserve"> B05CX01</t>
  </si>
  <si>
    <t>N11 N19</t>
  </si>
  <si>
    <t>UeN11,UeN19</t>
  </si>
  <si>
    <t xml:space="preserve">XXVI/2. XXXI </t>
  </si>
  <si>
    <t>7.4. </t>
  </si>
  <si>
    <t xml:space="preserve"> H02AB01 </t>
  </si>
  <si>
    <t>M150 J45</t>
  </si>
  <si>
    <t>UvM150,UvJ45</t>
  </si>
  <si>
    <t>II/3. III VIII/3. XVII/2. XXXI</t>
  </si>
  <si>
    <t>7.4.1.</t>
  </si>
  <si>
    <t xml:space="preserve">Н02АВ02 </t>
  </si>
  <si>
    <t>J44 J45 M05</t>
  </si>
  <si>
    <t>UvJ44,UvJ45,UvM05</t>
  </si>
  <si>
    <t>8.7.1.1.</t>
  </si>
  <si>
    <t xml:space="preserve"> М01АВ05</t>
  </si>
  <si>
    <t>M15 M19</t>
  </si>
  <si>
    <t xml:space="preserve">8.7.1.1. </t>
  </si>
  <si>
    <t xml:space="preserve"> M01AB15  </t>
  </si>
  <si>
    <t>UeM15,UeM19</t>
  </si>
  <si>
    <t>II/1. XXXI</t>
  </si>
  <si>
    <t>8.8.2.</t>
  </si>
  <si>
    <t xml:space="preserve"> N02BE01</t>
  </si>
  <si>
    <t>J5 J10</t>
  </si>
  <si>
    <t>UeJ5,UeJ10</t>
  </si>
  <si>
    <t>8.10.2.</t>
  </si>
  <si>
    <t>M03BX02</t>
  </si>
  <si>
    <t>M05 M06 M45</t>
  </si>
  <si>
    <t>UeM05,UeM06,UeM45</t>
  </si>
  <si>
    <t>9.1.3.1.</t>
  </si>
  <si>
    <t xml:space="preserve">D06AX02 </t>
  </si>
  <si>
    <t>L20 H60</t>
  </si>
  <si>
    <t>UeL20,UeH60</t>
  </si>
  <si>
    <t>XV</t>
  </si>
  <si>
    <t>9.1.4.</t>
  </si>
  <si>
    <t>D08AX08</t>
  </si>
  <si>
    <t>D08АX01</t>
  </si>
  <si>
    <t>D08AG03</t>
  </si>
  <si>
    <t>9.1.9.2.</t>
  </si>
  <si>
    <t>D02A C</t>
  </si>
  <si>
    <t>Y56.3</t>
  </si>
  <si>
    <t>N</t>
  </si>
  <si>
    <t>UnY56.3</t>
  </si>
  <si>
    <t>I/1.</t>
  </si>
  <si>
    <t>10.1.2.2.</t>
  </si>
  <si>
    <t>N01AX10</t>
  </si>
  <si>
    <t>I/2. XXXI</t>
  </si>
  <si>
    <t xml:space="preserve">10.2.2. </t>
  </si>
  <si>
    <t xml:space="preserve">N01BB02 </t>
  </si>
  <si>
    <t>I/2. II/3. V. XXIV/3. XXXI.</t>
  </si>
  <si>
    <t xml:space="preserve">N05BA01 </t>
  </si>
  <si>
    <t>10.3.5.</t>
  </si>
  <si>
    <t>N02BB02</t>
  </si>
  <si>
    <t>M15-32</t>
  </si>
  <si>
    <t>UvM15-32</t>
  </si>
  <si>
    <t>XX</t>
  </si>
  <si>
    <t>10.4.1.</t>
  </si>
  <si>
    <t>M03AB01</t>
  </si>
  <si>
    <t xml:space="preserve">10.4. </t>
  </si>
  <si>
    <t xml:space="preserve">M03AC04 </t>
  </si>
  <si>
    <t>XXVI/2. XXXI</t>
  </si>
  <si>
    <t>10.5.5.</t>
  </si>
  <si>
    <t>B05XA03</t>
  </si>
  <si>
    <t>A0.8 T79.4</t>
  </si>
  <si>
    <t>UvA0.8,UvT79.4</t>
  </si>
  <si>
    <t>V XXXI</t>
  </si>
  <si>
    <t>B05XA05</t>
  </si>
  <si>
    <t>I11 I67</t>
  </si>
  <si>
    <t>UvI11,UvI67</t>
  </si>
  <si>
    <t>B05BB01</t>
  </si>
  <si>
    <t>10.5.8.</t>
  </si>
  <si>
    <t>B05CX01</t>
  </si>
  <si>
    <t>XVI XXXI</t>
  </si>
  <si>
    <t>10.7.</t>
  </si>
  <si>
    <t>B05BC01</t>
  </si>
  <si>
    <t>G93.6</t>
  </si>
  <si>
    <t>UvG93.6</t>
  </si>
  <si>
    <t>12.1.1.3.</t>
  </si>
  <si>
    <t>J01XX07</t>
  </si>
  <si>
    <t>2.19.1.3.</t>
  </si>
  <si>
    <t>C04AD03</t>
  </si>
  <si>
    <t>I60-I69</t>
  </si>
  <si>
    <t>UeI60-UeI69</t>
  </si>
  <si>
    <t>13.1.1.2.</t>
  </si>
  <si>
    <t>B03AB02</t>
  </si>
  <si>
    <t>N11 M36 I05</t>
  </si>
  <si>
    <t>UvN11,UvI05</t>
  </si>
  <si>
    <t>B03AB05</t>
  </si>
  <si>
    <t>UvN11,UvM36,UvI05</t>
  </si>
  <si>
    <t>13.7.4.</t>
  </si>
  <si>
    <t>B02BX01</t>
  </si>
  <si>
    <t>J441 K26</t>
  </si>
  <si>
    <t>UvJ441,UvK26</t>
  </si>
  <si>
    <t>X/2. XXXI</t>
  </si>
  <si>
    <t>B02AA02</t>
  </si>
  <si>
    <t>13.8.1.2.</t>
  </si>
  <si>
    <t>B01AB01</t>
  </si>
  <si>
    <t>I25 I21</t>
  </si>
  <si>
    <t>UvI25,UvI21</t>
  </si>
  <si>
    <t>X/2.</t>
  </si>
  <si>
    <t>13.8.1.3.</t>
  </si>
  <si>
    <t>B01AB05</t>
  </si>
  <si>
    <t>XII/3.</t>
  </si>
  <si>
    <t>13.8.2.</t>
  </si>
  <si>
    <t>B01AC04</t>
  </si>
  <si>
    <t>I25 I21 I45</t>
  </si>
  <si>
    <t>UvI25,UvI21,UvI45</t>
  </si>
  <si>
    <t>VI/2.</t>
  </si>
  <si>
    <t>17.2.1.1.</t>
  </si>
  <si>
    <t>J01CR02</t>
  </si>
  <si>
    <t>K26 J19</t>
  </si>
  <si>
    <t>UeK26,UeJ19</t>
  </si>
  <si>
    <t>17.2.1.2.</t>
  </si>
  <si>
    <t>J01DD04</t>
  </si>
  <si>
    <t>11 N19 J441</t>
  </si>
  <si>
    <t>Uv11,UvN19,UvJ441</t>
  </si>
  <si>
    <t>J01D D62</t>
  </si>
  <si>
    <t>17.2.5.</t>
  </si>
  <si>
    <t>J01FF02</t>
  </si>
  <si>
    <t>11 N19</t>
  </si>
  <si>
    <t>Uv11,UvN19</t>
  </si>
  <si>
    <t>VI</t>
  </si>
  <si>
    <t>17.2.11.</t>
  </si>
  <si>
    <t>J01MA02</t>
  </si>
  <si>
    <t>N11 J11 J9</t>
  </si>
  <si>
    <t>UeN11,UeJ11,UeJ9</t>
  </si>
  <si>
    <t>J01MA01</t>
  </si>
  <si>
    <t>18.1.3.</t>
  </si>
  <si>
    <t>J05AX05</t>
  </si>
  <si>
    <t>J6-9</t>
  </si>
  <si>
    <t>UeJ6-9</t>
  </si>
  <si>
    <t>III</t>
  </si>
  <si>
    <t>18.3.1.2.</t>
  </si>
  <si>
    <t>R06AX13</t>
  </si>
  <si>
    <t>J45 M05</t>
  </si>
  <si>
    <t>UeJ45,UeM05</t>
  </si>
  <si>
    <t>20.</t>
  </si>
  <si>
    <t>А11НА02</t>
  </si>
  <si>
    <t>M1 M19 I05</t>
  </si>
  <si>
    <t>UeM15,UeM19,UeI05</t>
  </si>
  <si>
    <t>А11DA01</t>
  </si>
  <si>
    <t>I67 M45</t>
  </si>
  <si>
    <t>UeI67,UeM45</t>
  </si>
  <si>
    <t>А11НА03</t>
  </si>
  <si>
    <t>J441  J19</t>
  </si>
  <si>
    <t>UeJ441,UeJ19</t>
  </si>
  <si>
    <t>A11GA01</t>
  </si>
  <si>
    <t>N11 N19 J441</t>
  </si>
  <si>
    <t>локальний протокло 2017</t>
  </si>
  <si>
    <t>UeN11,UeN19,UeJ441</t>
  </si>
  <si>
    <t xml:space="preserve"> C04AC01</t>
  </si>
  <si>
    <t>X/1.</t>
  </si>
  <si>
    <t xml:space="preserve"> В03ВА01</t>
  </si>
  <si>
    <t>M45 M15 M19</t>
  </si>
  <si>
    <t>UeM45,UeM15,UeM19</t>
  </si>
  <si>
    <t>ПАТ "Київський вітамінний завод", Україна</t>
  </si>
  <si>
    <t>таблетки у блістері</t>
  </si>
  <si>
    <t>№30</t>
  </si>
  <si>
    <t>Артіхол</t>
  </si>
  <si>
    <t>1 таблетка містить артишоку сухого екстракту 200 мг</t>
  </si>
  <si>
    <t>A05A X10</t>
  </si>
  <si>
    <t>K74 D18</t>
  </si>
  <si>
    <t>UeK74,UeD18</t>
  </si>
  <si>
    <t>Вазелінова олія</t>
  </si>
  <si>
    <t>ПАТ "Фітофарм", Україна</t>
  </si>
  <si>
    <t xml:space="preserve">масло </t>
  </si>
  <si>
    <t xml:space="preserve">по 25 мл </t>
  </si>
  <si>
    <t>№1</t>
  </si>
  <si>
    <t>UnM15,UnM19</t>
  </si>
  <si>
    <t>Валеріани екстракт</t>
  </si>
  <si>
    <t>таблетки у блістерах</t>
  </si>
  <si>
    <t>по 20 мг</t>
  </si>
  <si>
    <t>№50</t>
  </si>
  <si>
    <t>J01M A02</t>
  </si>
  <si>
    <t>K25 K30 K20</t>
  </si>
  <si>
    <t>UnK25,UnK30,UnK20</t>
  </si>
  <si>
    <t>Вінпоцетін</t>
  </si>
  <si>
    <t>Приватне акціонерне товариство "Лекхім - Харків", Україна</t>
  </si>
  <si>
    <t xml:space="preserve"> 5 мг/мл по 2 мл в ампулах </t>
  </si>
  <si>
    <t>№10</t>
  </si>
  <si>
    <t>N06B X18</t>
  </si>
  <si>
    <t>по 0,005 г</t>
  </si>
  <si>
    <t>Гліцин</t>
  </si>
  <si>
    <t>Товариство з обмеженою відповідальністю "Фармацевтична компанія "Здоров'я", Україна</t>
  </si>
  <si>
    <t>по 100 мг</t>
  </si>
  <si>
    <t>N07X X12</t>
  </si>
  <si>
    <t>Глутаргін</t>
  </si>
  <si>
    <t xml:space="preserve">по 0,75 г </t>
  </si>
  <si>
    <t>A05B A01</t>
  </si>
  <si>
    <t>K74 B18</t>
  </si>
  <si>
    <t>UeK74,UeB18</t>
  </si>
  <si>
    <t>розчин для ін’єкцій</t>
  </si>
  <si>
    <t>200 мг/мл по 5 мл в ампулі</t>
  </si>
  <si>
    <t>Димедрол</t>
  </si>
  <si>
    <t>Товариство з обмеженою відповідальністю "Харківське фармацевтичне підприємство "Здоров'я народу", Україна</t>
  </si>
  <si>
    <t>1 % по 1 мл в ампулі</t>
  </si>
  <si>
    <t>R06A A02</t>
  </si>
  <si>
    <t>J441 J45</t>
  </si>
  <si>
    <t>UvJ441,UeJ45</t>
  </si>
  <si>
    <t>Кейвер</t>
  </si>
  <si>
    <t>ПАТ "Фармак", Україна</t>
  </si>
  <si>
    <t>50 мг/2 мл по 2 мл в ампулі</t>
  </si>
  <si>
    <t>M01A E17</t>
  </si>
  <si>
    <t>M15 eM35 M10</t>
  </si>
  <si>
    <t>UeM15,UeM35,UeM10</t>
  </si>
  <si>
    <t>Корвалмент</t>
  </si>
  <si>
    <t>капсули м'які</t>
  </si>
  <si>
    <t>C01E X</t>
  </si>
  <si>
    <t>I20 I25</t>
  </si>
  <si>
    <t>UnI20,UnI25</t>
  </si>
  <si>
    <t>Лєсфаль</t>
  </si>
  <si>
    <t>50 мг/мл по 5 мл в ампулі</t>
  </si>
  <si>
    <t>№5</t>
  </si>
  <si>
    <t>A05B A50</t>
  </si>
  <si>
    <t>D18 K74 K73</t>
  </si>
  <si>
    <t>UeD18,UeK74,UeK73</t>
  </si>
  <si>
    <t>ПАТ "Галичфарм", Україна</t>
  </si>
  <si>
    <t>Релаксил</t>
  </si>
  <si>
    <t>капсули тверді</t>
  </si>
  <si>
    <t>по 10 капсул у блістері</t>
  </si>
  <si>
    <t>№20</t>
  </si>
  <si>
    <t>N05C M50</t>
  </si>
  <si>
    <t>Рибоксин</t>
  </si>
  <si>
    <t>ПрАТ "Фармацевтична фірма "Дарниця", Україна</t>
  </si>
  <si>
    <t>20 мг/мл, по 5 мл в ампулі</t>
  </si>
  <si>
    <t>C01E B14</t>
  </si>
  <si>
    <t>B18 K74</t>
  </si>
  <si>
    <t>UeB18,UeK74</t>
  </si>
  <si>
    <t>Солодки кореня сироп</t>
  </si>
  <si>
    <t>ТОВ "Тернофарм, Україна</t>
  </si>
  <si>
    <t xml:space="preserve">сироп </t>
  </si>
  <si>
    <t>по 100 г у банці в пачці</t>
  </si>
  <si>
    <t>R05C A23</t>
  </si>
  <si>
    <t>J441</t>
  </si>
  <si>
    <t>UnJ441</t>
  </si>
  <si>
    <t>Ф-гель</t>
  </si>
  <si>
    <t>гел</t>
  </si>
  <si>
    <t>25 мг/г по 30 г у тубі</t>
  </si>
  <si>
    <t>M02A A10</t>
  </si>
  <si>
    <t>M150 M35</t>
  </si>
  <si>
    <t>UnM150,UnM35</t>
  </si>
  <si>
    <t>Аміак</t>
  </si>
  <si>
    <t>ТОВ "ДКП "Фармацевтична фабрика", Україна</t>
  </si>
  <si>
    <t xml:space="preserve">розчин для зовнішнього застосування </t>
  </si>
  <si>
    <t>10 % по 40 мл</t>
  </si>
  <si>
    <t>R07A B12</t>
  </si>
  <si>
    <t>докальний протокол 2017</t>
  </si>
  <si>
    <t>Аспаркам</t>
  </si>
  <si>
    <t xml:space="preserve">по 5 мл </t>
  </si>
  <si>
    <t>№ 10</t>
  </si>
  <si>
    <t>IІ.</t>
  </si>
  <si>
    <t>кокарнит</t>
  </si>
  <si>
    <t>Е.І.П.І.Ко.Єгипет,Уорлд медицин лімітед</t>
  </si>
  <si>
    <t>ліофілізат для розчину</t>
  </si>
  <si>
    <t>3 ампули з ліофілізатом та розчинник</t>
  </si>
  <si>
    <t>№ 3</t>
  </si>
  <si>
    <t>комбісарт н</t>
  </si>
  <si>
    <t>10мг/160мг/12,5 мг</t>
  </si>
  <si>
    <t>№ 30</t>
  </si>
  <si>
    <t>Лідаза</t>
  </si>
  <si>
    <t>ПАТ "ФАРМСТАНДАРТ-БІОЛІК", Україна</t>
  </si>
  <si>
    <t>по 64 ОД</t>
  </si>
  <si>
    <t>B06A A03</t>
  </si>
  <si>
    <t>Мезатон</t>
  </si>
  <si>
    <t>Товариство з обмеженою відповідальністю "Дослідний завод "ГНЦЛС" (контроль якості, випуск серії)/Товариство з обмеженою відповідальністю "Фармацевтична компанія "Здоров'я" (всі стадії виробн., контроль якості, випуск серії), Україна/Україна </t>
  </si>
  <si>
    <t>10мг/мл по 1 мл</t>
  </si>
  <si>
    <t>ІI.</t>
  </si>
  <si>
    <t>Метакартин</t>
  </si>
  <si>
    <t>Мефар Ілач Сан.Ве Тідж.Туреччина</t>
  </si>
  <si>
    <t>1г/5мл по 5 мл</t>
  </si>
  <si>
    <t>№ 5</t>
  </si>
  <si>
    <t>Новаксон</t>
  </si>
  <si>
    <t>Товариство з обмеженою відповідальністю фірма "Новофарм-Біосинтез", Україна</t>
  </si>
  <si>
    <t>1000 мг/4 мл по 4 мл</t>
  </si>
  <si>
    <t>Септефрил</t>
  </si>
  <si>
    <t>ПАТ "НВЦ "Борщагівський хіміко-фармацевтичний завод", Україна
ТОВ "Агрофарм", Україна</t>
  </si>
  <si>
    <t xml:space="preserve"> 0,2 мг</t>
  </si>
  <si>
    <t>Хартил АМ</t>
  </si>
  <si>
    <t>ЗАТ Фармацевтичний завод ЕГІС (відповідальний за повний цикл виробництва, включаючи випуск серії)/Актавіс ЛТД (відповідальний за повний цикл виробництва, включаючи випуск серії), Угорщина/Мальта</t>
  </si>
  <si>
    <t>10 мг/5мг</t>
  </si>
  <si>
    <t>локальний протокол 2013</t>
  </si>
  <si>
    <t>Центролін</t>
  </si>
  <si>
    <t>Таблетки</t>
  </si>
  <si>
    <t>№ 50</t>
  </si>
  <si>
    <t>Діофлан</t>
  </si>
  <si>
    <t>№ 60</t>
  </si>
  <si>
    <t>Неогемодез</t>
  </si>
  <si>
    <t>200 мл</t>
  </si>
  <si>
    <t>№ 1</t>
  </si>
  <si>
    <t>Рекутан</t>
  </si>
  <si>
    <t>100 мл</t>
  </si>
  <si>
    <t>ЛОКАЛЬНИЙ ФОРМУЛЯР  Комунальне некомерційне підприємство "Херсонський Обласний госпіталь ветеранів війни" Херсонської обласної ради   ЩОДО ФАКТИЧНО ЗАКУПЛЕНИХ ЛЗ У 2021р. ТА РОЗРАХУНКУ ПОТРЕБИ В ЛІКАРСЬКИХ ЗАСОБАХ, ЯКІ ПЛАНУЮТЬСЯ ДО ЗАКУПКИ ЗА БЮДЖЕТНІ КОШТИ, ТА ЗА ДЕРЖАВНИМИ ПРОГРАМАМИ У 2022-2024 рр.</t>
  </si>
  <si>
    <t>Хвороби систем кровообігу</t>
  </si>
  <si>
    <t>I00-І99</t>
  </si>
  <si>
    <t>хронічні ревматичні хвороби серця</t>
  </si>
  <si>
    <t>I05-I09</t>
  </si>
  <si>
    <t>гіпертонічна хвороба(без згадування про ішемічну хворобу серця та судинні ураження мозгу)</t>
  </si>
  <si>
    <t>I10-I13</t>
  </si>
  <si>
    <t>ішемічна хвороба серця</t>
  </si>
  <si>
    <t>I20-I25</t>
  </si>
  <si>
    <t>Стенокардія</t>
  </si>
  <si>
    <t>Гострий інфаркт міокарда</t>
  </si>
  <si>
    <t>121-122</t>
  </si>
  <si>
    <t>Цереброваскулярні хвороби</t>
  </si>
  <si>
    <t>160-169</t>
  </si>
  <si>
    <t>Інфаркт головного мозку</t>
  </si>
  <si>
    <t>Хвороби органів травлення</t>
  </si>
  <si>
    <t>K00-K93</t>
  </si>
  <si>
    <t>виразка шлунка та12-палої кишки</t>
  </si>
  <si>
    <t>K25-K27</t>
  </si>
  <si>
    <t>в.т.ч. Проривна виразка шлунку та 12-палоъ кишки</t>
  </si>
  <si>
    <t>К25,1,2,5,6</t>
  </si>
  <si>
    <t>грижа</t>
  </si>
  <si>
    <t>К40-К46</t>
  </si>
  <si>
    <t>хвороба Крона та вирозковий коліт</t>
  </si>
  <si>
    <t>К50-К51</t>
  </si>
  <si>
    <t>цироз печінки</t>
  </si>
  <si>
    <t>К70.3,К71.7,К74.3-6</t>
  </si>
  <si>
    <t>хвороби підшлункової залози</t>
  </si>
  <si>
    <t>K85-K86</t>
  </si>
  <si>
    <t>Хвороби органов дихання</t>
  </si>
  <si>
    <t>J00-J99</t>
  </si>
  <si>
    <t>інші обструктивні звороби легень</t>
  </si>
  <si>
    <t>J44.0,1,9</t>
  </si>
  <si>
    <t>бронхіальна астма</t>
  </si>
  <si>
    <t>J45-J46</t>
  </si>
  <si>
    <t>Хвороби нервової системи</t>
  </si>
  <si>
    <t>G00-G99</t>
  </si>
  <si>
    <t>з них запальні хвороби центральної нервової системи</t>
  </si>
  <si>
    <t>G00,G03,G04,G06,G08,G09</t>
  </si>
  <si>
    <t>церебральний параліч та інші паралітичні синдроми</t>
  </si>
  <si>
    <t>G80-G83</t>
  </si>
  <si>
    <t>Хвороби ендокринної системи,розладу харчування,порушення обміну речовин</t>
  </si>
  <si>
    <t>Е00-Е90</t>
  </si>
  <si>
    <t>з них цукровий диабет</t>
  </si>
  <si>
    <t>Е10-Е14</t>
  </si>
  <si>
    <t>Хвороби кістково-м'язової системи та сполучної тканини</t>
  </si>
  <si>
    <t>М00-М99</t>
  </si>
  <si>
    <t>деформуючий артроз</t>
  </si>
  <si>
    <t>М15-М19</t>
  </si>
  <si>
    <t>з них ревматоїдний артрит та інші запальні артропатії</t>
  </si>
  <si>
    <t>М10-М13</t>
  </si>
  <si>
    <t>у т.ч.ревматоїдний артрит</t>
  </si>
  <si>
    <t>М05-М06</t>
  </si>
  <si>
    <t>остеомієліт</t>
  </si>
  <si>
    <t>М86</t>
  </si>
  <si>
    <t>інші дорсопатії,спондилопатії</t>
  </si>
  <si>
    <t>М40-М43, М46-М48 ,М53-М54</t>
  </si>
  <si>
    <t>Хвороби шкіри та підшкірної клітковини</t>
  </si>
  <si>
    <t>L00-L99</t>
  </si>
  <si>
    <t>Хвороби сечостатевої системи</t>
  </si>
  <si>
    <t>N00-N99</t>
  </si>
  <si>
    <t>інфекції нирок</t>
  </si>
  <si>
    <t>N10-N12</t>
  </si>
  <si>
    <t>у т.ч.хронічний пієлонефрит</t>
  </si>
  <si>
    <t>N11</t>
  </si>
  <si>
    <t>Деякі інфекційнф та паразитарні звороби</t>
  </si>
  <si>
    <t>А00-В99</t>
  </si>
  <si>
    <t>в тому числі вірусний гепатит</t>
  </si>
  <si>
    <t>В15-В19</t>
  </si>
  <si>
    <t>Новоутворення</t>
  </si>
  <si>
    <t>C00-D48</t>
  </si>
  <si>
    <t>з них злоякісні новоутворення</t>
  </si>
  <si>
    <t>C00-C97</t>
  </si>
  <si>
    <t>Коефіцієнт можливих втрат (К3) (1,025)</t>
  </si>
  <si>
    <t xml:space="preserve"> </t>
  </si>
</sst>
</file>

<file path=xl/styles.xml><?xml version="1.0" encoding="utf-8"?>
<styleSheet xmlns="http://schemas.openxmlformats.org/spreadsheetml/2006/main">
  <fonts count="60">
    <font>
      <sz val="12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14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  <charset val="204"/>
    </font>
    <font>
      <sz val="9"/>
      <color indexed="8"/>
      <name val="Arial"/>
      <family val="2"/>
    </font>
    <font>
      <b/>
      <i/>
      <sz val="10"/>
      <name val="Arial"/>
      <family val="2"/>
    </font>
    <font>
      <sz val="9"/>
      <name val="Arial"/>
      <family val="2"/>
      <charset val="204"/>
    </font>
    <font>
      <sz val="9"/>
      <name val="Arial"/>
      <family val="2"/>
    </font>
    <font>
      <b/>
      <sz val="14"/>
      <color indexed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vertAlign val="superscript"/>
      <sz val="10"/>
      <name val="Arial"/>
      <family val="2"/>
    </font>
    <font>
      <b/>
      <i/>
      <sz val="9"/>
      <name val="Arial"/>
      <family val="2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</font>
    <font>
      <i/>
      <sz val="12"/>
      <name val="Arial"/>
      <family val="2"/>
      <charset val="204"/>
    </font>
    <font>
      <vertAlign val="subscript"/>
      <sz val="9"/>
      <name val="Arial"/>
      <family val="2"/>
      <charset val="204"/>
    </font>
    <font>
      <b/>
      <sz val="15"/>
      <name val="Arial"/>
      <family val="2"/>
      <charset val="204"/>
    </font>
    <font>
      <b/>
      <sz val="7"/>
      <color indexed="8"/>
      <name val="Times New Roman"/>
      <family val="1"/>
      <charset val="204"/>
    </font>
    <font>
      <i/>
      <sz val="13"/>
      <name val="Arial"/>
      <family val="2"/>
      <charset val="204"/>
    </font>
    <font>
      <sz val="7"/>
      <color indexed="8"/>
      <name val="Arial"/>
      <family val="2"/>
    </font>
    <font>
      <b/>
      <sz val="13"/>
      <color indexed="8"/>
      <name val="Arial"/>
      <family val="2"/>
      <charset val="204"/>
    </font>
    <font>
      <sz val="9"/>
      <color indexed="8"/>
      <name val="Helvetica"/>
      <family val="2"/>
    </font>
    <font>
      <b/>
      <sz val="12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</font>
    <font>
      <b/>
      <i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i/>
      <sz val="9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  <charset val="204"/>
    </font>
    <font>
      <b/>
      <sz val="9"/>
      <color rgb="FF000000"/>
      <name val="Arial"/>
      <family val="2"/>
    </font>
    <font>
      <sz val="10"/>
      <color rgb="FF000000"/>
      <name val="Times New Roman"/>
      <family val="1"/>
      <charset val="204"/>
    </font>
    <font>
      <b/>
      <sz val="11"/>
      <color rgb="FF000000"/>
      <name val="Arial"/>
      <family val="2"/>
    </font>
    <font>
      <b/>
      <sz val="13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i/>
      <sz val="10"/>
      <color rgb="FF000000"/>
      <name val="Arial"/>
      <family val="2"/>
    </font>
    <font>
      <b/>
      <sz val="9"/>
      <color rgb="FF000000"/>
      <name val="Helvetica"/>
      <family val="2"/>
    </font>
    <font>
      <b/>
      <sz val="13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4"/>
      <color rgb="FF000000"/>
      <name val="Times New Roman"/>
      <family val="1"/>
    </font>
    <font>
      <b/>
      <sz val="10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MS Sans Serif"/>
      <family val="2"/>
      <charset val="204"/>
    </font>
    <font>
      <b/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1" fillId="0" borderId="1" xfId="0" applyFont="1" applyBorder="1" applyAlignment="1">
      <alignment horizontal="left" vertical="top"/>
    </xf>
    <xf numFmtId="2" fontId="32" fillId="0" borderId="1" xfId="0" applyNumberFormat="1" applyFont="1" applyBorder="1" applyAlignment="1">
      <alignment horizontal="left" vertical="top"/>
    </xf>
    <xf numFmtId="0" fontId="33" fillId="0" borderId="1" xfId="0" applyFont="1" applyBorder="1" applyAlignment="1">
      <alignment horizontal="left" vertical="center" wrapText="1"/>
    </xf>
    <xf numFmtId="4" fontId="33" fillId="0" borderId="1" xfId="0" applyNumberFormat="1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3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2" fontId="39" fillId="0" borderId="1" xfId="0" applyNumberFormat="1" applyFont="1" applyBorder="1" applyAlignment="1">
      <alignment horizontal="left" vertical="top"/>
    </xf>
    <xf numFmtId="9" fontId="33" fillId="0" borderId="1" xfId="0" applyNumberFormat="1" applyFont="1" applyBorder="1" applyAlignment="1">
      <alignment horizontal="left" vertical="center" wrapText="1"/>
    </xf>
    <xf numFmtId="10" fontId="33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/>
    </xf>
    <xf numFmtId="0" fontId="39" fillId="0" borderId="1" xfId="0" applyFont="1" applyBorder="1" applyAlignment="1">
      <alignment horizontal="left" vertical="top"/>
    </xf>
    <xf numFmtId="0" fontId="35" fillId="0" borderId="1" xfId="0" applyFont="1" applyBorder="1" applyAlignment="1">
      <alignment horizontal="left" vertical="center" indent="4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5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46" fillId="0" borderId="1" xfId="0" applyFont="1" applyBorder="1" applyAlignment="1">
      <alignment horizontal="left" vertical="top"/>
    </xf>
    <xf numFmtId="0" fontId="4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48" fillId="0" borderId="1" xfId="0" applyFont="1" applyBorder="1" applyAlignment="1">
      <alignment vertical="center"/>
    </xf>
    <xf numFmtId="0" fontId="49" fillId="0" borderId="1" xfId="0" applyFont="1" applyBorder="1" applyAlignment="1">
      <alignment vertical="center"/>
    </xf>
    <xf numFmtId="0" fontId="50" fillId="0" borderId="1" xfId="0" applyFont="1" applyBorder="1" applyAlignment="1">
      <alignment horizontal="left" vertical="top"/>
    </xf>
    <xf numFmtId="0" fontId="35" fillId="0" borderId="1" xfId="0" applyFont="1" applyBorder="1" applyAlignment="1">
      <alignment vertical="center"/>
    </xf>
    <xf numFmtId="0" fontId="0" fillId="0" borderId="0" xfId="0" applyAlignment="1">
      <alignment horizontal="left" vertical="top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/>
    </xf>
    <xf numFmtId="2" fontId="32" fillId="0" borderId="0" xfId="0" applyNumberFormat="1" applyFont="1" applyAlignment="1">
      <alignment horizontal="left" vertical="top"/>
    </xf>
    <xf numFmtId="0" fontId="33" fillId="0" borderId="0" xfId="0" applyFont="1" applyAlignment="1">
      <alignment horizontal="left" vertical="center" wrapText="1"/>
    </xf>
    <xf numFmtId="4" fontId="33" fillId="0" borderId="0" xfId="0" applyNumberFormat="1" applyFont="1" applyAlignment="1">
      <alignment horizontal="left" vertical="center" wrapText="1"/>
    </xf>
    <xf numFmtId="0" fontId="52" fillId="0" borderId="0" xfId="0" applyFont="1" applyAlignment="1">
      <alignment horizontal="left" vertical="top"/>
    </xf>
    <xf numFmtId="0" fontId="5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14" fontId="0" fillId="0" borderId="1" xfId="0" applyNumberFormat="1" applyFill="1" applyBorder="1" applyAlignment="1">
      <alignment horizontal="left" vertical="top"/>
    </xf>
    <xf numFmtId="16" fontId="0" fillId="0" borderId="1" xfId="0" applyNumberFormat="1" applyFill="1" applyBorder="1" applyAlignment="1">
      <alignment horizontal="left" vertical="top"/>
    </xf>
    <xf numFmtId="0" fontId="54" fillId="0" borderId="1" xfId="0" applyFont="1" applyFill="1" applyBorder="1" applyAlignment="1">
      <alignment horizontal="left" vertical="top"/>
    </xf>
    <xf numFmtId="0" fontId="55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/>
    </xf>
    <xf numFmtId="0" fontId="56" fillId="0" borderId="1" xfId="0" applyFont="1" applyFill="1" applyBorder="1" applyAlignment="1">
      <alignment horizontal="left" vertical="top" wrapText="1"/>
    </xf>
    <xf numFmtId="0" fontId="57" fillId="0" borderId="1" xfId="0" applyFont="1" applyFill="1" applyBorder="1" applyAlignment="1">
      <alignment horizontal="left" vertical="top"/>
    </xf>
    <xf numFmtId="0" fontId="56" fillId="0" borderId="1" xfId="0" applyFont="1" applyFill="1" applyBorder="1" applyAlignment="1">
      <alignment horizontal="left" vertical="top"/>
    </xf>
    <xf numFmtId="2" fontId="54" fillId="0" borderId="1" xfId="0" applyNumberFormat="1" applyFont="1" applyFill="1" applyBorder="1" applyAlignment="1">
      <alignment horizontal="left" vertical="top"/>
    </xf>
    <xf numFmtId="14" fontId="55" fillId="0" borderId="1" xfId="0" applyNumberFormat="1" applyFont="1" applyFill="1" applyBorder="1" applyAlignment="1">
      <alignment horizontal="left" vertical="top"/>
    </xf>
    <xf numFmtId="0" fontId="30" fillId="0" borderId="1" xfId="0" applyFont="1" applyFill="1" applyBorder="1" applyAlignment="1">
      <alignment horizontal="left" vertical="top"/>
    </xf>
    <xf numFmtId="14" fontId="0" fillId="0" borderId="1" xfId="0" applyNumberFormat="1" applyFont="1" applyFill="1" applyBorder="1" applyAlignment="1">
      <alignment horizontal="left" vertical="top"/>
    </xf>
    <xf numFmtId="0" fontId="57" fillId="0" borderId="1" xfId="0" applyFont="1" applyFill="1" applyBorder="1" applyAlignment="1">
      <alignment horizontal="left" vertical="top" wrapText="1"/>
    </xf>
    <xf numFmtId="2" fontId="57" fillId="0" borderId="1" xfId="0" applyNumberFormat="1" applyFont="1" applyFill="1" applyBorder="1" applyAlignment="1">
      <alignment horizontal="left" vertical="top" wrapText="1"/>
    </xf>
    <xf numFmtId="2" fontId="56" fillId="0" borderId="1" xfId="0" applyNumberFormat="1" applyFont="1" applyFill="1" applyBorder="1" applyAlignment="1">
      <alignment horizontal="left" vertical="top"/>
    </xf>
    <xf numFmtId="0" fontId="58" fillId="0" borderId="1" xfId="0" applyFont="1" applyFill="1" applyBorder="1" applyAlignment="1">
      <alignment horizontal="left" vertical="top"/>
    </xf>
    <xf numFmtId="0" fontId="57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" fontId="33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top" wrapText="1"/>
    </xf>
    <xf numFmtId="2" fontId="0" fillId="0" borderId="1" xfId="0" applyNumberFormat="1" applyFill="1" applyBorder="1" applyAlignment="1">
      <alignment horizontal="left" vertical="top" wrapText="1"/>
    </xf>
    <xf numFmtId="2" fontId="32" fillId="0" borderId="1" xfId="0" applyNumberFormat="1" applyFont="1" applyFill="1" applyBorder="1" applyAlignment="1">
      <alignment horizontal="left" vertical="top"/>
    </xf>
    <xf numFmtId="0" fontId="36" fillId="0" borderId="1" xfId="0" applyFont="1" applyFill="1" applyBorder="1" applyAlignment="1">
      <alignment horizontal="left" vertical="top"/>
    </xf>
    <xf numFmtId="2" fontId="0" fillId="0" borderId="1" xfId="0" applyNumberFormat="1" applyFont="1" applyFill="1" applyBorder="1" applyAlignment="1">
      <alignment horizontal="left" vertical="top" wrapText="1"/>
    </xf>
    <xf numFmtId="0" fontId="35" fillId="0" borderId="1" xfId="0" applyFont="1" applyFill="1" applyBorder="1" applyAlignment="1">
      <alignment horizontal="left" vertical="top"/>
    </xf>
    <xf numFmtId="0" fontId="34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2" fontId="33" fillId="0" borderId="1" xfId="0" applyNumberFormat="1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top"/>
    </xf>
    <xf numFmtId="0" fontId="52" fillId="0" borderId="1" xfId="0" applyFont="1" applyBorder="1" applyAlignment="1">
      <alignment horizontal="left" vertical="top"/>
    </xf>
    <xf numFmtId="0" fontId="57" fillId="0" borderId="0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59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3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1389"/>
  <sheetViews>
    <sheetView tabSelected="1" zoomScale="70" zoomScaleNormal="70" workbookViewId="0">
      <selection sqref="A1:P1"/>
    </sheetView>
  </sheetViews>
  <sheetFormatPr defaultColWidth="3.125" defaultRowHeight="18.75"/>
  <cols>
    <col min="1" max="1" width="1.875" style="71" customWidth="1"/>
    <col min="2" max="5" width="1.875" style="63" customWidth="1"/>
    <col min="6" max="6" width="2.375" style="63" customWidth="1"/>
    <col min="7" max="7" width="16" style="67" customWidth="1"/>
    <col min="8" max="8" width="3" style="68" customWidth="1"/>
    <col min="9" max="10" width="3" style="63" customWidth="1"/>
    <col min="11" max="11" width="23.5" style="69" customWidth="1"/>
    <col min="12" max="12" width="24.125" style="69" customWidth="1"/>
    <col min="13" max="13" width="25.375" style="69" customWidth="1"/>
    <col min="14" max="14" width="23.875" style="69" customWidth="1"/>
    <col min="15" max="15" width="9.125" style="69" customWidth="1"/>
    <col min="16" max="16" width="15.875" style="70" customWidth="1"/>
    <col min="17" max="17" width="11.125" style="63" customWidth="1"/>
    <col min="18" max="18" width="10.375" style="63" customWidth="1"/>
    <col min="19" max="19" width="10.875" style="63" customWidth="1"/>
    <col min="20" max="20" width="11" style="63" customWidth="1"/>
    <col min="21" max="21" width="7.625" style="63" customWidth="1"/>
    <col min="22" max="22" width="18" style="63" customWidth="1"/>
    <col min="23" max="23" width="10.5" style="63" customWidth="1"/>
    <col min="24" max="24" width="12.625" style="63" customWidth="1"/>
    <col min="25" max="25" width="8" style="63" customWidth="1"/>
    <col min="26" max="26" width="8.875" style="63" customWidth="1"/>
    <col min="27" max="27" width="14" style="63" customWidth="1"/>
    <col min="28" max="28" width="15.125" style="63" customWidth="1"/>
    <col min="29" max="29" width="10" style="63" customWidth="1"/>
    <col min="30" max="30" width="13.375" style="63" customWidth="1"/>
    <col min="31" max="31" width="14.5" style="63" customWidth="1"/>
    <col min="32" max="32" width="12.625" style="63" customWidth="1"/>
    <col min="33" max="33" width="11.5" style="63" customWidth="1"/>
    <col min="34" max="34" width="10.5" style="63" customWidth="1"/>
    <col min="35" max="35" width="11" style="63" customWidth="1"/>
    <col min="36" max="36" width="10.625" style="63" customWidth="1"/>
    <col min="37" max="37" width="16.375" style="63" customWidth="1"/>
    <col min="38" max="39" width="10.375" style="63" customWidth="1"/>
    <col min="40" max="40" width="15.875" style="63" customWidth="1"/>
    <col min="41" max="45" width="11.375" style="63" customWidth="1"/>
    <col min="46" max="46" width="11.125" style="63" customWidth="1"/>
    <col min="47" max="47" width="13" style="63" customWidth="1"/>
    <col min="48" max="48" width="9.875" style="63" customWidth="1"/>
    <col min="49" max="49" width="12" style="63" customWidth="1"/>
    <col min="50" max="50" width="11.375" style="63" customWidth="1"/>
    <col min="51" max="16384" width="3.125" style="63"/>
  </cols>
  <sheetData>
    <row r="1" spans="1:50" ht="66" customHeight="1">
      <c r="A1" s="108" t="s">
        <v>2385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50" ht="51" customHeight="1">
      <c r="A2" s="109" t="s">
        <v>1920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50" s="64" customFormat="1" ht="62.1" customHeight="1">
      <c r="A3" s="107" t="s">
        <v>0</v>
      </c>
      <c r="B3" s="107"/>
      <c r="C3" s="107"/>
      <c r="D3" s="107"/>
      <c r="E3" s="107"/>
      <c r="F3" s="107"/>
      <c r="G3" s="107" t="s">
        <v>1</v>
      </c>
      <c r="H3" s="107" t="s">
        <v>2</v>
      </c>
      <c r="I3" s="107" t="s">
        <v>3</v>
      </c>
      <c r="J3" s="107" t="s">
        <v>4</v>
      </c>
      <c r="K3" s="112" t="s">
        <v>5</v>
      </c>
      <c r="L3" s="112" t="s">
        <v>6</v>
      </c>
      <c r="M3" s="112" t="s">
        <v>7</v>
      </c>
      <c r="N3" s="112" t="s">
        <v>8</v>
      </c>
      <c r="O3" s="112" t="s">
        <v>9</v>
      </c>
      <c r="P3" s="112" t="s">
        <v>10</v>
      </c>
      <c r="Q3" s="106" t="s">
        <v>1896</v>
      </c>
      <c r="R3" s="106" t="s">
        <v>1897</v>
      </c>
      <c r="S3" s="107" t="s">
        <v>1898</v>
      </c>
      <c r="T3" s="107" t="s">
        <v>1899</v>
      </c>
      <c r="U3" s="107" t="s">
        <v>1900</v>
      </c>
      <c r="V3" s="106" t="s">
        <v>1901</v>
      </c>
      <c r="W3" s="107" t="s">
        <v>1902</v>
      </c>
      <c r="X3" s="107" t="s">
        <v>1903</v>
      </c>
      <c r="Y3" s="106" t="s">
        <v>1921</v>
      </c>
      <c r="Z3" s="106" t="s">
        <v>1922</v>
      </c>
      <c r="AA3" s="106" t="s">
        <v>1923</v>
      </c>
      <c r="AB3" s="106" t="s">
        <v>1924</v>
      </c>
      <c r="AC3" s="113" t="s">
        <v>1904</v>
      </c>
      <c r="AD3" s="106" t="s">
        <v>1905</v>
      </c>
      <c r="AE3" s="106" t="s">
        <v>1925</v>
      </c>
      <c r="AF3" s="106" t="s">
        <v>1906</v>
      </c>
      <c r="AG3" s="106" t="s">
        <v>1907</v>
      </c>
      <c r="AH3" s="106" t="s">
        <v>1908</v>
      </c>
      <c r="AI3" s="106" t="s">
        <v>1926</v>
      </c>
      <c r="AJ3" s="106" t="s">
        <v>2458</v>
      </c>
      <c r="AK3" s="106" t="s">
        <v>1927</v>
      </c>
      <c r="AL3" s="106" t="s">
        <v>1909</v>
      </c>
      <c r="AM3" s="106" t="s">
        <v>1910</v>
      </c>
      <c r="AN3" s="106" t="s">
        <v>1911</v>
      </c>
      <c r="AO3" s="106" t="s">
        <v>1912</v>
      </c>
      <c r="AP3" s="106" t="s">
        <v>1928</v>
      </c>
      <c r="AQ3" s="106" t="s">
        <v>1929</v>
      </c>
      <c r="AR3" s="106" t="s">
        <v>1913</v>
      </c>
      <c r="AS3" s="106" t="s">
        <v>1914</v>
      </c>
      <c r="AT3" s="110" t="s">
        <v>1915</v>
      </c>
      <c r="AU3" s="110"/>
      <c r="AV3" s="111" t="s">
        <v>1916</v>
      </c>
      <c r="AW3" s="111"/>
      <c r="AX3" s="111"/>
    </row>
    <row r="4" spans="1:50" s="64" customFormat="1" ht="62.1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12"/>
      <c r="L4" s="112"/>
      <c r="M4" s="112"/>
      <c r="N4" s="112"/>
      <c r="O4" s="112"/>
      <c r="P4" s="112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14"/>
      <c r="AD4" s="107"/>
      <c r="AE4" s="107"/>
      <c r="AF4" s="107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72" t="s">
        <v>1917</v>
      </c>
      <c r="AU4" s="72" t="s">
        <v>1918</v>
      </c>
      <c r="AV4" s="72" t="s">
        <v>1917</v>
      </c>
      <c r="AW4" s="72" t="s">
        <v>1919</v>
      </c>
      <c r="AX4" s="72" t="s">
        <v>1918</v>
      </c>
    </row>
    <row r="5" spans="1:50" s="65" customFormat="1" ht="20.25">
      <c r="A5" s="1">
        <v>1</v>
      </c>
      <c r="B5" s="2">
        <v>2</v>
      </c>
      <c r="C5" s="2">
        <v>3</v>
      </c>
      <c r="D5" s="2">
        <v>4</v>
      </c>
      <c r="E5" s="3">
        <v>5</v>
      </c>
      <c r="F5" s="2">
        <v>6</v>
      </c>
      <c r="G5" s="4">
        <v>7</v>
      </c>
      <c r="H5" s="5">
        <v>8</v>
      </c>
      <c r="I5" s="3">
        <v>9</v>
      </c>
      <c r="J5" s="2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  <c r="V5" s="2">
        <v>22</v>
      </c>
      <c r="W5" s="2">
        <v>23</v>
      </c>
      <c r="X5" s="2">
        <v>24</v>
      </c>
      <c r="Y5" s="2">
        <v>25</v>
      </c>
      <c r="Z5" s="2">
        <v>26</v>
      </c>
      <c r="AA5" s="2">
        <v>27</v>
      </c>
      <c r="AB5" s="2">
        <v>28</v>
      </c>
      <c r="AC5" s="2">
        <v>29</v>
      </c>
      <c r="AD5" s="2">
        <v>30</v>
      </c>
      <c r="AE5" s="2">
        <v>31</v>
      </c>
      <c r="AF5" s="2">
        <v>32</v>
      </c>
      <c r="AG5" s="2">
        <v>33</v>
      </c>
      <c r="AH5" s="2">
        <v>34</v>
      </c>
      <c r="AI5" s="2">
        <v>35</v>
      </c>
      <c r="AJ5" s="2">
        <v>36</v>
      </c>
      <c r="AK5" s="2">
        <v>37</v>
      </c>
      <c r="AL5" s="2">
        <v>38</v>
      </c>
      <c r="AM5" s="2">
        <v>39</v>
      </c>
      <c r="AN5" s="2">
        <v>40</v>
      </c>
      <c r="AO5" s="2">
        <v>41</v>
      </c>
      <c r="AP5" s="2">
        <v>42</v>
      </c>
      <c r="AQ5" s="2">
        <v>43</v>
      </c>
      <c r="AR5" s="2">
        <v>44</v>
      </c>
      <c r="AS5" s="2">
        <v>45</v>
      </c>
      <c r="AT5" s="2">
        <v>46</v>
      </c>
      <c r="AU5" s="2">
        <v>47</v>
      </c>
      <c r="AV5" s="2">
        <v>48</v>
      </c>
      <c r="AW5" s="2">
        <v>49</v>
      </c>
      <c r="AX5" s="2">
        <v>50</v>
      </c>
    </row>
    <row r="6" spans="1:50" ht="18">
      <c r="A6" s="7" t="s">
        <v>11</v>
      </c>
      <c r="B6" s="8"/>
      <c r="C6" s="8"/>
      <c r="D6" s="8"/>
      <c r="E6" s="8"/>
      <c r="F6" s="8"/>
      <c r="G6" s="9"/>
      <c r="H6" s="10"/>
      <c r="I6" s="8"/>
      <c r="J6" s="8"/>
      <c r="K6" s="11"/>
      <c r="L6" s="11"/>
      <c r="M6" s="11"/>
      <c r="N6" s="11"/>
      <c r="O6" s="11"/>
      <c r="P6" s="12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12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ht="18">
      <c r="A7" s="8"/>
      <c r="B7" s="7" t="s">
        <v>12</v>
      </c>
      <c r="C7" s="8"/>
      <c r="D7" s="8"/>
      <c r="E7" s="8"/>
      <c r="F7" s="8"/>
      <c r="G7" s="9"/>
      <c r="H7" s="10"/>
      <c r="I7" s="8"/>
      <c r="J7" s="13"/>
      <c r="K7" s="11"/>
      <c r="L7" s="11"/>
      <c r="M7" s="11"/>
      <c r="N7" s="11"/>
      <c r="O7" s="11"/>
      <c r="P7" s="12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12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ht="15.75">
      <c r="A8" s="8"/>
      <c r="B8" s="8"/>
      <c r="C8" s="8"/>
      <c r="D8" s="8"/>
      <c r="E8" s="8"/>
      <c r="F8" s="8"/>
      <c r="G8" s="14" t="s">
        <v>13</v>
      </c>
      <c r="H8" s="10"/>
      <c r="I8" s="8"/>
      <c r="J8" s="13"/>
      <c r="K8" s="11"/>
      <c r="L8" s="11"/>
      <c r="M8" s="11"/>
      <c r="N8" s="11"/>
      <c r="O8" s="11"/>
      <c r="P8" s="12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12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ht="15.75">
      <c r="A9" s="8"/>
      <c r="B9" s="8"/>
      <c r="C9" s="8"/>
      <c r="D9" s="8"/>
      <c r="E9" s="8"/>
      <c r="F9" s="8"/>
      <c r="G9" s="14" t="s">
        <v>14</v>
      </c>
      <c r="H9" s="10"/>
      <c r="I9" s="8"/>
      <c r="J9" s="13"/>
      <c r="K9" s="11"/>
      <c r="L9" s="11"/>
      <c r="M9" s="11"/>
      <c r="N9" s="11"/>
      <c r="O9" s="11"/>
      <c r="P9" s="12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12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ht="15.75">
      <c r="A10" s="8"/>
      <c r="B10" s="8"/>
      <c r="C10" s="8"/>
      <c r="D10" s="8"/>
      <c r="E10" s="8"/>
      <c r="F10" s="8"/>
      <c r="G10" s="15" t="s">
        <v>15</v>
      </c>
      <c r="H10" s="10"/>
      <c r="I10" s="8"/>
      <c r="J10" s="13"/>
      <c r="K10" s="11"/>
      <c r="L10" s="11"/>
      <c r="M10" s="11"/>
      <c r="N10" s="11"/>
      <c r="O10" s="11"/>
      <c r="P10" s="12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12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0" ht="15.75">
      <c r="A11" s="8"/>
      <c r="B11" s="8"/>
      <c r="C11" s="8"/>
      <c r="D11" s="8"/>
      <c r="E11" s="8"/>
      <c r="F11" s="8"/>
      <c r="G11" s="15" t="s">
        <v>16</v>
      </c>
      <c r="H11" s="10"/>
      <c r="I11" s="8"/>
      <c r="J11" s="13"/>
      <c r="K11" s="11"/>
      <c r="L11" s="11"/>
      <c r="M11" s="11"/>
      <c r="N11" s="11"/>
      <c r="O11" s="11"/>
      <c r="P11" s="12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12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1:50" ht="15.75">
      <c r="A12" s="8"/>
      <c r="B12" s="8"/>
      <c r="C12" s="8"/>
      <c r="D12" s="8"/>
      <c r="E12" s="8"/>
      <c r="F12" s="8"/>
      <c r="G12" s="15" t="s">
        <v>17</v>
      </c>
      <c r="H12" s="10"/>
      <c r="I12" s="8"/>
      <c r="J12" s="13"/>
      <c r="K12" s="11"/>
      <c r="L12" s="11"/>
      <c r="M12" s="11"/>
      <c r="N12" s="11"/>
      <c r="O12" s="11"/>
      <c r="P12" s="12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12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50" ht="15.75">
      <c r="A13" s="8"/>
      <c r="B13" s="8"/>
      <c r="C13" s="8"/>
      <c r="D13" s="8"/>
      <c r="E13" s="8"/>
      <c r="F13" s="8"/>
      <c r="G13" s="14" t="s">
        <v>18</v>
      </c>
      <c r="H13" s="10"/>
      <c r="I13" s="8"/>
      <c r="J13" s="13"/>
      <c r="K13" s="11"/>
      <c r="L13" s="11"/>
      <c r="M13" s="11"/>
      <c r="N13" s="11"/>
      <c r="O13" s="11"/>
      <c r="P13" s="12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12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0" ht="15.75">
      <c r="A14" s="8"/>
      <c r="B14" s="8"/>
      <c r="C14" s="8"/>
      <c r="D14" s="8"/>
      <c r="E14" s="8"/>
      <c r="F14" s="8"/>
      <c r="G14" s="15" t="s">
        <v>19</v>
      </c>
      <c r="H14" s="10"/>
      <c r="I14" s="8"/>
      <c r="J14" s="13"/>
      <c r="K14" s="11"/>
      <c r="L14" s="11"/>
      <c r="M14" s="11"/>
      <c r="N14" s="11"/>
      <c r="O14" s="11"/>
      <c r="P14" s="12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12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ht="15.75">
      <c r="A15" s="8"/>
      <c r="B15" s="8"/>
      <c r="C15" s="8"/>
      <c r="D15" s="8"/>
      <c r="E15" s="8"/>
      <c r="F15" s="8"/>
      <c r="G15" s="15"/>
      <c r="H15" s="16" t="s">
        <v>20</v>
      </c>
      <c r="I15" s="8"/>
      <c r="J15" s="13"/>
      <c r="K15" s="11"/>
      <c r="L15" s="11"/>
      <c r="M15" s="11"/>
      <c r="N15" s="11"/>
      <c r="O15" s="11"/>
      <c r="P15" s="12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12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ht="15.75">
      <c r="A16" s="8"/>
      <c r="B16" s="8"/>
      <c r="C16" s="8"/>
      <c r="D16" s="8"/>
      <c r="E16" s="8"/>
      <c r="F16" s="8"/>
      <c r="G16" s="14" t="s">
        <v>21</v>
      </c>
      <c r="H16" s="10"/>
      <c r="I16" s="8"/>
      <c r="J16" s="13"/>
      <c r="K16" s="11"/>
      <c r="L16" s="11"/>
      <c r="M16" s="11"/>
      <c r="N16" s="11"/>
      <c r="O16" s="11"/>
      <c r="P16" s="12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12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0" ht="15.75">
      <c r="A17" s="8"/>
      <c r="B17" s="8"/>
      <c r="C17" s="8"/>
      <c r="D17" s="8"/>
      <c r="E17" s="8"/>
      <c r="F17" s="8"/>
      <c r="G17" s="15" t="s">
        <v>22</v>
      </c>
      <c r="H17" s="10"/>
      <c r="I17" s="8"/>
      <c r="J17" s="13"/>
      <c r="K17" s="11"/>
      <c r="L17" s="11"/>
      <c r="M17" s="11"/>
      <c r="N17" s="11"/>
      <c r="O17" s="11"/>
      <c r="P17" s="12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12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1:50" ht="15.75">
      <c r="A18" s="8"/>
      <c r="B18" s="8"/>
      <c r="C18" s="8"/>
      <c r="D18" s="8"/>
      <c r="E18" s="8"/>
      <c r="F18" s="8"/>
      <c r="G18" s="15" t="s">
        <v>23</v>
      </c>
      <c r="H18" s="10"/>
      <c r="I18" s="8"/>
      <c r="J18" s="13"/>
      <c r="K18" s="11"/>
      <c r="L18" s="11"/>
      <c r="M18" s="11"/>
      <c r="N18" s="11"/>
      <c r="O18" s="11"/>
      <c r="P18" s="12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12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1:50" ht="15.75">
      <c r="A19" s="8"/>
      <c r="B19" s="8"/>
      <c r="C19" s="8"/>
      <c r="D19" s="8"/>
      <c r="E19" s="8"/>
      <c r="F19" s="8"/>
      <c r="G19" s="14" t="s">
        <v>24</v>
      </c>
      <c r="H19" s="10"/>
      <c r="I19" s="8"/>
      <c r="J19" s="13"/>
      <c r="K19" s="11"/>
      <c r="L19" s="11"/>
      <c r="M19" s="11"/>
      <c r="N19" s="11"/>
      <c r="O19" s="11"/>
      <c r="P19" s="12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12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ht="15.75">
      <c r="A20" s="8"/>
      <c r="B20" s="8"/>
      <c r="C20" s="8"/>
      <c r="D20" s="8"/>
      <c r="E20" s="8"/>
      <c r="F20" s="8"/>
      <c r="G20" s="15" t="s">
        <v>25</v>
      </c>
      <c r="H20" s="10"/>
      <c r="I20" s="8"/>
      <c r="J20" s="13"/>
      <c r="K20" s="11"/>
      <c r="L20" s="11"/>
      <c r="M20" s="11"/>
      <c r="N20" s="11"/>
      <c r="O20" s="11"/>
      <c r="P20" s="12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12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ht="15.75">
      <c r="A21" s="8"/>
      <c r="B21" s="8"/>
      <c r="C21" s="8"/>
      <c r="D21" s="8"/>
      <c r="E21" s="8"/>
      <c r="F21" s="8"/>
      <c r="G21" s="15" t="s">
        <v>28</v>
      </c>
      <c r="H21" s="16"/>
      <c r="I21" s="8"/>
      <c r="J21" s="13"/>
      <c r="K21" s="11"/>
      <c r="L21" s="11"/>
      <c r="M21" s="11"/>
      <c r="N21" s="11"/>
      <c r="O21" s="11"/>
      <c r="P21" s="12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12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ht="15.75">
      <c r="A22" s="8"/>
      <c r="B22" s="8"/>
      <c r="C22" s="8"/>
      <c r="D22" s="8"/>
      <c r="E22" s="8"/>
      <c r="F22" s="8"/>
      <c r="G22" s="14" t="s">
        <v>29</v>
      </c>
      <c r="H22" s="16"/>
      <c r="I22" s="8"/>
      <c r="J22" s="13"/>
      <c r="K22" s="11"/>
      <c r="L22" s="11"/>
      <c r="M22" s="11"/>
      <c r="N22" s="11"/>
      <c r="O22" s="11"/>
      <c r="P22" s="12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12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ht="15.75">
      <c r="A23" s="8"/>
      <c r="B23" s="8"/>
      <c r="C23" s="8"/>
      <c r="D23" s="8"/>
      <c r="E23" s="8"/>
      <c r="F23" s="8"/>
      <c r="G23" s="14" t="s">
        <v>30</v>
      </c>
      <c r="H23" s="16"/>
      <c r="I23" s="8"/>
      <c r="J23" s="13"/>
      <c r="K23" s="11"/>
      <c r="L23" s="11"/>
      <c r="M23" s="11"/>
      <c r="N23" s="11"/>
      <c r="O23" s="11"/>
      <c r="P23" s="12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12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ht="15.75">
      <c r="A24" s="8"/>
      <c r="B24" s="8"/>
      <c r="C24" s="8"/>
      <c r="D24" s="8"/>
      <c r="E24" s="8"/>
      <c r="F24" s="8"/>
      <c r="G24" s="14" t="s">
        <v>31</v>
      </c>
      <c r="H24" s="16"/>
      <c r="I24" s="8"/>
      <c r="J24" s="13"/>
      <c r="K24" s="11"/>
      <c r="L24" s="11"/>
      <c r="M24" s="11"/>
      <c r="N24" s="11"/>
      <c r="O24" s="11"/>
      <c r="P24" s="12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12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1:50" ht="15.75">
      <c r="A25" s="8"/>
      <c r="B25" s="8"/>
      <c r="C25" s="8"/>
      <c r="D25" s="8"/>
      <c r="E25" s="8"/>
      <c r="F25" s="8"/>
      <c r="G25" s="14" t="s">
        <v>32</v>
      </c>
      <c r="H25" s="16"/>
      <c r="I25" s="8"/>
      <c r="J25" s="13"/>
      <c r="K25" s="11"/>
      <c r="L25" s="11"/>
      <c r="M25" s="11"/>
      <c r="N25" s="11"/>
      <c r="O25" s="11"/>
      <c r="P25" s="12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12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ht="15.75">
      <c r="A26" s="8"/>
      <c r="B26" s="8"/>
      <c r="C26" s="8"/>
      <c r="D26" s="8"/>
      <c r="E26" s="8"/>
      <c r="F26" s="8"/>
      <c r="G26" s="14" t="s">
        <v>33</v>
      </c>
      <c r="H26" s="16"/>
      <c r="I26" s="8"/>
      <c r="J26" s="13"/>
      <c r="K26" s="11"/>
      <c r="L26" s="11"/>
      <c r="M26" s="11"/>
      <c r="N26" s="11"/>
      <c r="O26" s="11"/>
      <c r="P26" s="12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12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ht="15.75">
      <c r="A27" s="8"/>
      <c r="B27" s="8"/>
      <c r="C27" s="8"/>
      <c r="D27" s="8"/>
      <c r="E27" s="8"/>
      <c r="F27" s="8"/>
      <c r="G27" s="14" t="s">
        <v>34</v>
      </c>
      <c r="H27" s="16"/>
      <c r="I27" s="8"/>
      <c r="J27" s="13"/>
      <c r="K27" s="11"/>
      <c r="L27" s="11"/>
      <c r="M27" s="11"/>
      <c r="N27" s="11"/>
      <c r="O27" s="11"/>
      <c r="P27" s="12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12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ht="51">
      <c r="A28" s="8"/>
      <c r="B28" s="8"/>
      <c r="C28" s="8"/>
      <c r="D28" s="8"/>
      <c r="E28" s="8"/>
      <c r="F28" s="8"/>
      <c r="G28" s="18" t="s">
        <v>35</v>
      </c>
      <c r="H28" s="17"/>
      <c r="I28" s="17"/>
      <c r="J28" s="13"/>
      <c r="K28" s="11"/>
      <c r="L28" s="11"/>
      <c r="M28" s="19" t="s">
        <v>36</v>
      </c>
      <c r="N28" s="11" t="s">
        <v>37</v>
      </c>
      <c r="O28" s="11"/>
      <c r="P28" s="12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12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ht="51">
      <c r="A29" s="8"/>
      <c r="B29" s="8"/>
      <c r="C29" s="8"/>
      <c r="D29" s="8"/>
      <c r="E29" s="8"/>
      <c r="F29" s="8"/>
      <c r="G29" s="18" t="s">
        <v>38</v>
      </c>
      <c r="H29" s="17"/>
      <c r="I29" s="17"/>
      <c r="J29" s="13"/>
      <c r="K29" s="11"/>
      <c r="L29" s="11"/>
      <c r="M29" s="19" t="s">
        <v>39</v>
      </c>
      <c r="N29" s="11" t="s">
        <v>40</v>
      </c>
      <c r="O29" s="11"/>
      <c r="P29" s="12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12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ht="15.75">
      <c r="A30" s="8"/>
      <c r="B30" s="8"/>
      <c r="C30" s="8"/>
      <c r="D30" s="8"/>
      <c r="E30" s="8"/>
      <c r="F30" s="8"/>
      <c r="G30" s="14" t="s">
        <v>42</v>
      </c>
      <c r="H30" s="10"/>
      <c r="I30" s="8"/>
      <c r="J30" s="13"/>
      <c r="K30" s="11"/>
      <c r="L30" s="11"/>
      <c r="M30" s="11"/>
      <c r="N30" s="11"/>
      <c r="O30" s="11"/>
      <c r="P30" s="12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12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ht="15.75">
      <c r="A31" s="8"/>
      <c r="B31" s="8"/>
      <c r="C31" s="8"/>
      <c r="D31" s="8"/>
      <c r="E31" s="8"/>
      <c r="F31" s="8"/>
      <c r="G31" s="14" t="s">
        <v>45</v>
      </c>
      <c r="H31" s="10"/>
      <c r="I31" s="8"/>
      <c r="J31" s="13"/>
      <c r="K31" s="11"/>
      <c r="L31" s="11"/>
      <c r="M31" s="11"/>
      <c r="N31" s="11"/>
      <c r="O31" s="11"/>
      <c r="P31" s="12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12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ht="18">
      <c r="A32" s="8"/>
      <c r="B32" s="8"/>
      <c r="C32" s="8"/>
      <c r="D32" s="8"/>
      <c r="E32" s="8"/>
      <c r="F32" s="20" t="s">
        <v>46</v>
      </c>
      <c r="G32" s="14"/>
      <c r="H32" s="10"/>
      <c r="I32" s="8"/>
      <c r="J32" s="13"/>
      <c r="K32" s="11"/>
      <c r="L32" s="11"/>
      <c r="M32" s="11"/>
      <c r="N32" s="11"/>
      <c r="O32" s="11"/>
      <c r="P32" s="12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12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ht="15.75">
      <c r="A33" s="8"/>
      <c r="B33" s="8"/>
      <c r="C33" s="8"/>
      <c r="D33" s="8"/>
      <c r="E33" s="8"/>
      <c r="F33" s="21"/>
      <c r="G33" s="14" t="s">
        <v>47</v>
      </c>
      <c r="H33" s="10"/>
      <c r="I33" s="8"/>
      <c r="J33" s="13"/>
      <c r="K33" s="11"/>
      <c r="L33" s="11"/>
      <c r="M33" s="11"/>
      <c r="N33" s="11"/>
      <c r="O33" s="11"/>
      <c r="P33" s="12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12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50" ht="76.5">
      <c r="A34" s="8"/>
      <c r="B34" s="8"/>
      <c r="C34" s="8"/>
      <c r="D34" s="8"/>
      <c r="E34" s="8"/>
      <c r="F34" s="21"/>
      <c r="G34" s="18" t="s">
        <v>48</v>
      </c>
      <c r="H34" s="17"/>
      <c r="I34" s="8"/>
      <c r="J34" s="13"/>
      <c r="K34" s="11"/>
      <c r="L34" s="11"/>
      <c r="M34" s="11" t="s">
        <v>49</v>
      </c>
      <c r="N34" s="11" t="s">
        <v>50</v>
      </c>
      <c r="O34" s="11"/>
      <c r="P34" s="12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12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ht="15.75">
      <c r="A35" s="8"/>
      <c r="B35" s="8"/>
      <c r="C35" s="8"/>
      <c r="D35" s="8"/>
      <c r="E35" s="8"/>
      <c r="F35" s="21"/>
      <c r="G35" s="14"/>
      <c r="H35" s="17" t="s">
        <v>51</v>
      </c>
      <c r="I35" s="8"/>
      <c r="J35" s="13"/>
      <c r="K35" s="11"/>
      <c r="L35" s="11"/>
      <c r="M35" s="11"/>
      <c r="N35" s="11"/>
      <c r="O35" s="11"/>
      <c r="P35" s="12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12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ht="15.75">
      <c r="A36" s="8"/>
      <c r="B36" s="8"/>
      <c r="C36" s="8"/>
      <c r="D36" s="8"/>
      <c r="E36" s="8"/>
      <c r="F36" s="21"/>
      <c r="G36" s="14" t="s">
        <v>52</v>
      </c>
      <c r="H36" s="17"/>
      <c r="I36" s="8"/>
      <c r="J36" s="13"/>
      <c r="K36" s="11"/>
      <c r="L36" s="11"/>
      <c r="M36" s="11"/>
      <c r="N36" s="11"/>
      <c r="O36" s="11"/>
      <c r="P36" s="12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12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ht="89.25">
      <c r="A37" s="8"/>
      <c r="B37" s="8"/>
      <c r="C37" s="8"/>
      <c r="D37" s="8"/>
      <c r="E37" s="8"/>
      <c r="F37" s="21"/>
      <c r="G37" s="18" t="s">
        <v>53</v>
      </c>
      <c r="H37" s="17"/>
      <c r="I37" s="8"/>
      <c r="J37" s="13"/>
      <c r="K37" s="11"/>
      <c r="L37" s="11"/>
      <c r="M37" s="19" t="s">
        <v>54</v>
      </c>
      <c r="N37" s="11"/>
      <c r="O37" s="11"/>
      <c r="P37" s="12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12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ht="15.75">
      <c r="A38" s="8"/>
      <c r="B38" s="8"/>
      <c r="C38" s="8"/>
      <c r="D38" s="8"/>
      <c r="E38" s="8"/>
      <c r="F38" s="21"/>
      <c r="G38" s="14"/>
      <c r="H38" s="17" t="s">
        <v>55</v>
      </c>
      <c r="I38" s="8"/>
      <c r="J38" s="13"/>
      <c r="K38" s="11"/>
      <c r="L38" s="11"/>
      <c r="M38" s="19"/>
      <c r="N38" s="11"/>
      <c r="O38" s="11"/>
      <c r="P38" s="12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12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ht="15.75">
      <c r="A39" s="8"/>
      <c r="B39" s="8"/>
      <c r="C39" s="8"/>
      <c r="D39" s="8"/>
      <c r="E39" s="8"/>
      <c r="F39" s="21"/>
      <c r="G39" s="14" t="s">
        <v>56</v>
      </c>
      <c r="H39" s="17"/>
      <c r="I39" s="8"/>
      <c r="J39" s="13"/>
      <c r="K39" s="11"/>
      <c r="L39" s="11"/>
      <c r="M39" s="19"/>
      <c r="N39" s="11"/>
      <c r="O39" s="11"/>
      <c r="P39" s="12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12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</row>
    <row r="40" spans="1:50" ht="38.25">
      <c r="A40" s="8"/>
      <c r="B40" s="8"/>
      <c r="C40" s="8"/>
      <c r="D40" s="8"/>
      <c r="E40" s="8"/>
      <c r="F40" s="21"/>
      <c r="G40" s="22" t="s">
        <v>57</v>
      </c>
      <c r="H40" s="17"/>
      <c r="I40" s="8"/>
      <c r="J40" s="13"/>
      <c r="K40" s="11"/>
      <c r="L40" s="11"/>
      <c r="M40" s="19" t="s">
        <v>49</v>
      </c>
      <c r="N40" s="11" t="s">
        <v>58</v>
      </c>
      <c r="O40" s="11"/>
      <c r="P40" s="12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12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</row>
    <row r="41" spans="1:50" ht="15.75">
      <c r="A41" s="8"/>
      <c r="B41" s="8"/>
      <c r="C41" s="8"/>
      <c r="D41" s="8"/>
      <c r="E41" s="8"/>
      <c r="F41" s="21"/>
      <c r="G41" s="14"/>
      <c r="H41" s="17" t="s">
        <v>55</v>
      </c>
      <c r="I41" s="8"/>
      <c r="J41" s="13"/>
      <c r="K41" s="11"/>
      <c r="L41" s="11"/>
      <c r="M41" s="19"/>
      <c r="N41" s="11"/>
      <c r="O41" s="11"/>
      <c r="P41" s="12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12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50" ht="15.75">
      <c r="A42" s="8"/>
      <c r="B42" s="8"/>
      <c r="C42" s="8"/>
      <c r="D42" s="8"/>
      <c r="E42" s="8"/>
      <c r="F42" s="21"/>
      <c r="G42" s="14" t="s">
        <v>59</v>
      </c>
      <c r="H42" s="17"/>
      <c r="I42" s="8"/>
      <c r="J42" s="13"/>
      <c r="K42" s="11"/>
      <c r="L42" s="11"/>
      <c r="M42" s="19"/>
      <c r="N42" s="11"/>
      <c r="O42" s="11"/>
      <c r="P42" s="12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12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</row>
    <row r="43" spans="1:50" ht="38.25">
      <c r="A43" s="8"/>
      <c r="B43" s="8"/>
      <c r="C43" s="8"/>
      <c r="D43" s="8"/>
      <c r="E43" s="8"/>
      <c r="F43" s="21"/>
      <c r="G43" s="22" t="s">
        <v>60</v>
      </c>
      <c r="H43" s="17"/>
      <c r="I43" s="8"/>
      <c r="J43" s="13"/>
      <c r="K43" s="11"/>
      <c r="L43" s="11"/>
      <c r="M43" s="19" t="s">
        <v>61</v>
      </c>
      <c r="N43" s="11" t="s">
        <v>62</v>
      </c>
      <c r="O43" s="11"/>
      <c r="P43" s="12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12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0" ht="15.75">
      <c r="A44" s="8"/>
      <c r="B44" s="8"/>
      <c r="C44" s="8"/>
      <c r="D44" s="8"/>
      <c r="E44" s="8"/>
      <c r="F44" s="21"/>
      <c r="G44" s="14"/>
      <c r="H44" s="17" t="s">
        <v>63</v>
      </c>
      <c r="I44" s="8"/>
      <c r="J44" s="13"/>
      <c r="K44" s="11"/>
      <c r="L44" s="11"/>
      <c r="M44" s="19"/>
      <c r="N44" s="11"/>
      <c r="O44" s="11"/>
      <c r="P44" s="12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12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1:50" ht="15.75">
      <c r="A45" s="8"/>
      <c r="B45" s="8"/>
      <c r="C45" s="8"/>
      <c r="D45" s="8"/>
      <c r="E45" s="8"/>
      <c r="F45" s="21"/>
      <c r="G45" s="14" t="s">
        <v>64</v>
      </c>
      <c r="H45" s="17"/>
      <c r="I45" s="8"/>
      <c r="J45" s="13"/>
      <c r="K45" s="11"/>
      <c r="L45" s="11"/>
      <c r="M45" s="19"/>
      <c r="N45" s="11"/>
      <c r="O45" s="11"/>
      <c r="P45" s="12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12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1:50" ht="89.25">
      <c r="A46" s="8"/>
      <c r="B46" s="8"/>
      <c r="C46" s="8"/>
      <c r="D46" s="8"/>
      <c r="E46" s="8"/>
      <c r="F46" s="21"/>
      <c r="G46" s="22" t="s">
        <v>65</v>
      </c>
      <c r="H46" s="17"/>
      <c r="I46" s="8"/>
      <c r="J46" s="13"/>
      <c r="K46" s="11"/>
      <c r="L46" s="11"/>
      <c r="M46" s="19" t="s">
        <v>66</v>
      </c>
      <c r="N46" s="11" t="s">
        <v>67</v>
      </c>
      <c r="O46" s="11"/>
      <c r="P46" s="12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12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50" ht="89.25">
      <c r="A47" s="8"/>
      <c r="B47" s="8"/>
      <c r="C47" s="8"/>
      <c r="D47" s="8"/>
      <c r="E47" s="8"/>
      <c r="F47" s="21"/>
      <c r="G47" s="22" t="s">
        <v>65</v>
      </c>
      <c r="H47" s="17"/>
      <c r="I47" s="8"/>
      <c r="J47" s="13"/>
      <c r="K47" s="11"/>
      <c r="L47" s="11"/>
      <c r="M47" s="19" t="s">
        <v>66</v>
      </c>
      <c r="N47" s="11" t="s">
        <v>68</v>
      </c>
      <c r="O47" s="11"/>
      <c r="P47" s="12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12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50" ht="15.75">
      <c r="A48" s="8"/>
      <c r="B48" s="8"/>
      <c r="C48" s="8"/>
      <c r="D48" s="8"/>
      <c r="E48" s="8"/>
      <c r="F48" s="21"/>
      <c r="G48" s="14"/>
      <c r="H48" s="17" t="s">
        <v>69</v>
      </c>
      <c r="I48" s="8"/>
      <c r="J48" s="13"/>
      <c r="K48" s="11"/>
      <c r="L48" s="11"/>
      <c r="M48" s="19"/>
      <c r="N48" s="11"/>
      <c r="O48" s="11"/>
      <c r="P48" s="12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12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0" ht="15.75">
      <c r="A49" s="8"/>
      <c r="B49" s="8"/>
      <c r="C49" s="8"/>
      <c r="D49" s="8"/>
      <c r="E49" s="8"/>
      <c r="F49" s="21"/>
      <c r="G49" s="14" t="s">
        <v>70</v>
      </c>
      <c r="H49" s="17"/>
      <c r="I49" s="8"/>
      <c r="J49" s="13"/>
      <c r="K49" s="11"/>
      <c r="L49" s="11"/>
      <c r="M49" s="19"/>
      <c r="N49" s="11"/>
      <c r="O49" s="11"/>
      <c r="P49" s="12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12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1:50" ht="51">
      <c r="A50" s="8"/>
      <c r="B50" s="8"/>
      <c r="C50" s="8"/>
      <c r="D50" s="8"/>
      <c r="E50" s="8"/>
      <c r="F50" s="21"/>
      <c r="G50" s="22" t="s">
        <v>71</v>
      </c>
      <c r="H50" s="17"/>
      <c r="I50" s="8"/>
      <c r="J50" s="13"/>
      <c r="K50" s="11"/>
      <c r="L50" s="11"/>
      <c r="M50" s="19" t="s">
        <v>72</v>
      </c>
      <c r="N50" s="11" t="s">
        <v>73</v>
      </c>
      <c r="O50" s="11"/>
      <c r="P50" s="12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12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ht="15.75">
      <c r="A51" s="8"/>
      <c r="B51" s="8"/>
      <c r="C51" s="8"/>
      <c r="D51" s="8"/>
      <c r="E51" s="8"/>
      <c r="F51" s="21"/>
      <c r="G51" s="14"/>
      <c r="H51" s="17" t="s">
        <v>74</v>
      </c>
      <c r="I51" s="8"/>
      <c r="J51" s="13"/>
      <c r="K51" s="11"/>
      <c r="L51" s="11"/>
      <c r="M51" s="19"/>
      <c r="N51" s="11"/>
      <c r="O51" s="11"/>
      <c r="P51" s="12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12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ht="15.75">
      <c r="A52" s="8"/>
      <c r="B52" s="8"/>
      <c r="C52" s="8"/>
      <c r="D52" s="8"/>
      <c r="E52" s="8"/>
      <c r="F52" s="21"/>
      <c r="G52" s="14" t="s">
        <v>75</v>
      </c>
      <c r="H52" s="17"/>
      <c r="I52" s="8"/>
      <c r="J52" s="13"/>
      <c r="K52" s="11"/>
      <c r="L52" s="11"/>
      <c r="M52" s="19"/>
      <c r="N52" s="11"/>
      <c r="O52" s="11"/>
      <c r="P52" s="12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12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ht="25.5">
      <c r="A53" s="8"/>
      <c r="B53" s="8"/>
      <c r="C53" s="8"/>
      <c r="D53" s="8"/>
      <c r="E53" s="8"/>
      <c r="F53" s="21"/>
      <c r="G53" s="22" t="s">
        <v>76</v>
      </c>
      <c r="H53" s="17"/>
      <c r="I53" s="8"/>
      <c r="J53" s="13"/>
      <c r="K53" s="11"/>
      <c r="L53" s="11"/>
      <c r="M53" s="19" t="s">
        <v>77</v>
      </c>
      <c r="N53" s="11" t="s">
        <v>78</v>
      </c>
      <c r="O53" s="11"/>
      <c r="P53" s="12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12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1:50" ht="15.75">
      <c r="A54" s="8"/>
      <c r="B54" s="8"/>
      <c r="C54" s="8"/>
      <c r="D54" s="8"/>
      <c r="E54" s="8"/>
      <c r="F54" s="21"/>
      <c r="G54" s="14"/>
      <c r="H54" s="17" t="s">
        <v>79</v>
      </c>
      <c r="I54" s="8"/>
      <c r="J54" s="13"/>
      <c r="K54" s="11"/>
      <c r="L54" s="11"/>
      <c r="M54" s="19"/>
      <c r="N54" s="11"/>
      <c r="O54" s="11"/>
      <c r="P54" s="12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12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0" ht="15.75">
      <c r="A55" s="8"/>
      <c r="B55" s="8"/>
      <c r="C55" s="8"/>
      <c r="D55" s="8"/>
      <c r="E55" s="8"/>
      <c r="F55" s="21"/>
      <c r="G55" s="14" t="s">
        <v>80</v>
      </c>
      <c r="H55" s="17"/>
      <c r="I55" s="8"/>
      <c r="J55" s="13"/>
      <c r="K55" s="11"/>
      <c r="L55" s="11"/>
      <c r="M55" s="19"/>
      <c r="N55" s="11"/>
      <c r="O55" s="11"/>
      <c r="P55" s="12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12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ht="25.5">
      <c r="A56" s="8"/>
      <c r="B56" s="8"/>
      <c r="C56" s="8"/>
      <c r="D56" s="8"/>
      <c r="E56" s="8"/>
      <c r="F56" s="21"/>
      <c r="G56" s="22" t="s">
        <v>81</v>
      </c>
      <c r="H56" s="17"/>
      <c r="I56" s="8"/>
      <c r="J56" s="13"/>
      <c r="K56" s="11"/>
      <c r="L56" s="11"/>
      <c r="M56" s="19" t="s">
        <v>82</v>
      </c>
      <c r="N56" s="11" t="s">
        <v>83</v>
      </c>
      <c r="O56" s="11"/>
      <c r="P56" s="12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12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1:50" ht="25.5">
      <c r="A57" s="8"/>
      <c r="B57" s="8"/>
      <c r="C57" s="8"/>
      <c r="D57" s="8"/>
      <c r="E57" s="8"/>
      <c r="F57" s="21"/>
      <c r="G57" s="22" t="s">
        <v>81</v>
      </c>
      <c r="H57" s="17"/>
      <c r="I57" s="8"/>
      <c r="J57" s="13"/>
      <c r="K57" s="11"/>
      <c r="L57" s="11"/>
      <c r="M57" s="19" t="s">
        <v>84</v>
      </c>
      <c r="N57" s="11" t="s">
        <v>85</v>
      </c>
      <c r="O57" s="11"/>
      <c r="P57" s="12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12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0" ht="15.75">
      <c r="A58" s="8"/>
      <c r="B58" s="8"/>
      <c r="C58" s="8"/>
      <c r="D58" s="8"/>
      <c r="E58" s="8"/>
      <c r="F58" s="21"/>
      <c r="G58" s="14"/>
      <c r="H58" s="17" t="s">
        <v>55</v>
      </c>
      <c r="I58" s="8"/>
      <c r="J58" s="13"/>
      <c r="K58" s="11"/>
      <c r="L58" s="11"/>
      <c r="M58" s="19"/>
      <c r="N58" s="11"/>
      <c r="O58" s="11"/>
      <c r="P58" s="12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12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1:50" ht="15.75">
      <c r="A59" s="8"/>
      <c r="B59" s="8"/>
      <c r="C59" s="8"/>
      <c r="D59" s="8"/>
      <c r="E59" s="8"/>
      <c r="F59" s="21"/>
      <c r="G59" s="14"/>
      <c r="H59" s="17"/>
      <c r="I59" s="8"/>
      <c r="J59" s="13"/>
      <c r="K59" s="11"/>
      <c r="L59" s="11"/>
      <c r="M59" s="19"/>
      <c r="N59" s="11"/>
      <c r="O59" s="11"/>
      <c r="P59" s="12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12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ht="15.75">
      <c r="A60" s="8"/>
      <c r="B60" s="8"/>
      <c r="C60" s="8"/>
      <c r="D60" s="8"/>
      <c r="E60" s="8"/>
      <c r="F60" s="21"/>
      <c r="G60" s="14"/>
      <c r="H60" s="17"/>
      <c r="I60" s="8"/>
      <c r="J60" s="13"/>
      <c r="K60" s="11"/>
      <c r="L60" s="11"/>
      <c r="M60" s="19"/>
      <c r="N60" s="11"/>
      <c r="O60" s="11"/>
      <c r="P60" s="12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12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ht="15.75">
      <c r="A61" s="8"/>
      <c r="B61" s="8"/>
      <c r="C61" s="8"/>
      <c r="D61" s="8"/>
      <c r="E61" s="8"/>
      <c r="F61" s="21"/>
      <c r="G61" s="14" t="s">
        <v>86</v>
      </c>
      <c r="H61" s="17"/>
      <c r="I61" s="8"/>
      <c r="J61" s="13"/>
      <c r="K61" s="11"/>
      <c r="L61" s="11"/>
      <c r="M61" s="19"/>
      <c r="N61" s="11"/>
      <c r="O61" s="11"/>
      <c r="P61" s="12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12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ht="25.5">
      <c r="A62" s="8"/>
      <c r="B62" s="8"/>
      <c r="C62" s="8"/>
      <c r="D62" s="8"/>
      <c r="E62" s="8"/>
      <c r="F62" s="21"/>
      <c r="G62" s="22" t="s">
        <v>87</v>
      </c>
      <c r="H62" s="17"/>
      <c r="I62" s="8"/>
      <c r="J62" s="13"/>
      <c r="K62" s="11"/>
      <c r="L62" s="11"/>
      <c r="M62" s="19" t="s">
        <v>88</v>
      </c>
      <c r="N62" s="11" t="s">
        <v>89</v>
      </c>
      <c r="O62" s="11"/>
      <c r="P62" s="12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12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ht="15.75">
      <c r="A63" s="8"/>
      <c r="B63" s="8"/>
      <c r="C63" s="8"/>
      <c r="D63" s="8"/>
      <c r="E63" s="8"/>
      <c r="F63" s="21"/>
      <c r="G63" s="14"/>
      <c r="H63" s="17" t="s">
        <v>55</v>
      </c>
      <c r="I63" s="8"/>
      <c r="J63" s="13"/>
      <c r="K63" s="11"/>
      <c r="L63" s="11"/>
      <c r="M63" s="19"/>
      <c r="N63" s="11"/>
      <c r="O63" s="11"/>
      <c r="P63" s="12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12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ht="18">
      <c r="A64" s="7" t="s">
        <v>90</v>
      </c>
      <c r="B64" s="8"/>
      <c r="C64" s="8"/>
      <c r="D64" s="8"/>
      <c r="E64" s="8"/>
      <c r="F64" s="8"/>
      <c r="G64" s="15"/>
      <c r="H64" s="10"/>
      <c r="I64" s="8"/>
      <c r="J64" s="13"/>
      <c r="K64" s="11"/>
      <c r="L64" s="11"/>
      <c r="M64" s="11"/>
      <c r="N64" s="11"/>
      <c r="O64" s="11"/>
      <c r="P64" s="12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12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ht="18">
      <c r="A65" s="8"/>
      <c r="B65" s="7" t="s">
        <v>91</v>
      </c>
      <c r="C65" s="8"/>
      <c r="D65" s="8"/>
      <c r="E65" s="8"/>
      <c r="F65" s="8"/>
      <c r="G65" s="15"/>
      <c r="H65" s="10"/>
      <c r="I65" s="8"/>
      <c r="J65" s="13"/>
      <c r="K65" s="11"/>
      <c r="L65" s="11"/>
      <c r="M65" s="11"/>
      <c r="N65" s="11"/>
      <c r="O65" s="11"/>
      <c r="P65" s="12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12"/>
      <c r="AM65" s="8"/>
      <c r="AN65" s="8"/>
      <c r="AO65" s="8"/>
      <c r="AP65" s="8"/>
      <c r="AQ65" s="8"/>
      <c r="AR65" s="81" t="s">
        <v>2386</v>
      </c>
      <c r="AS65" s="81" t="s">
        <v>2387</v>
      </c>
      <c r="AT65" s="81">
        <v>440</v>
      </c>
      <c r="AU65" s="81">
        <v>5529</v>
      </c>
      <c r="AV65" s="8">
        <v>6</v>
      </c>
      <c r="AW65" s="8"/>
      <c r="AX65" s="8"/>
    </row>
    <row r="66" spans="1:50" ht="16.5">
      <c r="A66" s="8"/>
      <c r="B66" s="8"/>
      <c r="C66" s="23" t="s">
        <v>92</v>
      </c>
      <c r="D66" s="8"/>
      <c r="E66" s="8"/>
      <c r="F66" s="8"/>
      <c r="G66" s="15"/>
      <c r="H66" s="10"/>
      <c r="I66" s="8"/>
      <c r="J66" s="13"/>
      <c r="K66" s="11"/>
      <c r="L66" s="11"/>
      <c r="M66" s="11"/>
      <c r="N66" s="11"/>
      <c r="O66" s="11"/>
      <c r="P66" s="12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12"/>
      <c r="AM66" s="8"/>
      <c r="AN66" s="8"/>
      <c r="AO66" s="8"/>
      <c r="AP66" s="8"/>
      <c r="AQ66" s="8"/>
      <c r="AR66" s="81" t="s">
        <v>2388</v>
      </c>
      <c r="AS66" s="81" t="s">
        <v>2389</v>
      </c>
      <c r="AT66" s="81">
        <v>4</v>
      </c>
      <c r="AU66" s="81">
        <v>53</v>
      </c>
      <c r="AV66" s="8"/>
      <c r="AW66" s="8"/>
      <c r="AX66" s="8"/>
    </row>
    <row r="67" spans="1:50" ht="15.75">
      <c r="A67" s="8"/>
      <c r="B67" s="8"/>
      <c r="C67" s="8"/>
      <c r="D67" s="8"/>
      <c r="E67" s="8"/>
      <c r="F67" s="8"/>
      <c r="G67" s="14" t="s">
        <v>105</v>
      </c>
      <c r="H67" s="10"/>
      <c r="I67" s="8"/>
      <c r="J67" s="17"/>
      <c r="K67" s="11"/>
      <c r="L67" s="11"/>
      <c r="M67" s="11"/>
      <c r="N67" s="11"/>
      <c r="O67" s="11"/>
      <c r="P67" s="12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12"/>
      <c r="AM67" s="8"/>
      <c r="AN67" s="8"/>
      <c r="AO67" s="8"/>
      <c r="AP67" s="8"/>
      <c r="AQ67" s="8"/>
      <c r="AR67" s="81" t="s">
        <v>2390</v>
      </c>
      <c r="AS67" s="81" t="s">
        <v>2391</v>
      </c>
      <c r="AT67" s="81">
        <v>42</v>
      </c>
      <c r="AU67" s="81">
        <v>499</v>
      </c>
      <c r="AV67" s="8"/>
      <c r="AW67" s="8"/>
      <c r="AX67" s="8"/>
    </row>
    <row r="68" spans="1:50" ht="25.5">
      <c r="A68" s="17"/>
      <c r="B68" s="8"/>
      <c r="C68" s="8"/>
      <c r="D68" s="8"/>
      <c r="E68" s="8"/>
      <c r="F68" s="8"/>
      <c r="G68" s="18" t="s">
        <v>106</v>
      </c>
      <c r="H68" s="17"/>
      <c r="I68" s="17"/>
      <c r="J68" s="17"/>
      <c r="K68" s="11"/>
      <c r="L68" s="11"/>
      <c r="M68" s="11" t="s">
        <v>93</v>
      </c>
      <c r="N68" s="11" t="s">
        <v>108</v>
      </c>
      <c r="O68" s="11"/>
      <c r="P68" s="12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12"/>
      <c r="AM68" s="8"/>
      <c r="AN68" s="8"/>
      <c r="AO68" s="8"/>
      <c r="AP68" s="8"/>
      <c r="AQ68" s="8"/>
      <c r="AR68" s="81" t="s">
        <v>2392</v>
      </c>
      <c r="AS68" s="81" t="s">
        <v>2393</v>
      </c>
      <c r="AT68" s="81">
        <v>242</v>
      </c>
      <c r="AU68" s="81">
        <v>3159</v>
      </c>
      <c r="AV68" s="8">
        <v>6</v>
      </c>
      <c r="AW68" s="8"/>
      <c r="AX68" s="8"/>
    </row>
    <row r="69" spans="1:50" ht="15.75">
      <c r="A69" s="17"/>
      <c r="B69" s="8"/>
      <c r="C69" s="8"/>
      <c r="D69" s="8"/>
      <c r="E69" s="8"/>
      <c r="F69" s="8"/>
      <c r="G69" s="15"/>
      <c r="H69" s="17" t="s">
        <v>110</v>
      </c>
      <c r="I69" s="8"/>
      <c r="J69" s="17"/>
      <c r="K69" s="11"/>
      <c r="L69" s="11"/>
      <c r="M69" s="11"/>
      <c r="N69" s="11"/>
      <c r="O69" s="11"/>
      <c r="P69" s="12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12"/>
      <c r="AM69" s="8"/>
      <c r="AN69" s="8"/>
      <c r="AO69" s="8"/>
      <c r="AP69" s="8"/>
      <c r="AQ69" s="8"/>
      <c r="AR69" s="73" t="s">
        <v>2394</v>
      </c>
      <c r="AS69" s="73">
        <v>120</v>
      </c>
      <c r="AT69" s="73">
        <v>98</v>
      </c>
      <c r="AU69" s="73">
        <v>1235</v>
      </c>
      <c r="AV69" s="8"/>
      <c r="AW69" s="8"/>
      <c r="AX69" s="8"/>
    </row>
    <row r="70" spans="1:50" ht="15.75">
      <c r="A70" s="17"/>
      <c r="B70" s="8"/>
      <c r="C70" s="8"/>
      <c r="D70" s="8"/>
      <c r="E70" s="8"/>
      <c r="F70" s="8"/>
      <c r="G70" s="15"/>
      <c r="H70" s="10"/>
      <c r="I70" s="17" t="s">
        <v>111</v>
      </c>
      <c r="J70" s="17"/>
      <c r="K70" s="11"/>
      <c r="L70" s="11"/>
      <c r="M70" s="11"/>
      <c r="N70" s="11"/>
      <c r="O70" s="11"/>
      <c r="P70" s="12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12"/>
      <c r="AM70" s="8"/>
      <c r="AN70" s="8"/>
      <c r="AO70" s="8"/>
      <c r="AP70" s="8"/>
      <c r="AQ70" s="8"/>
      <c r="AR70" s="73" t="s">
        <v>2395</v>
      </c>
      <c r="AS70" s="73" t="s">
        <v>2396</v>
      </c>
      <c r="AT70" s="73">
        <v>1</v>
      </c>
      <c r="AU70" s="73">
        <v>3</v>
      </c>
      <c r="AV70" s="8"/>
      <c r="AW70" s="8"/>
      <c r="AX70" s="8"/>
    </row>
    <row r="71" spans="1:50" ht="84">
      <c r="A71" s="8"/>
      <c r="B71" s="16"/>
      <c r="C71" s="8"/>
      <c r="D71" s="8"/>
      <c r="E71" s="8"/>
      <c r="F71" s="8"/>
      <c r="G71" s="15"/>
      <c r="H71" s="17"/>
      <c r="I71" s="8"/>
      <c r="J71" s="17" t="s">
        <v>27</v>
      </c>
      <c r="K71" s="11" t="s">
        <v>112</v>
      </c>
      <c r="L71" s="11" t="s">
        <v>113</v>
      </c>
      <c r="M71" s="11" t="s">
        <v>115</v>
      </c>
      <c r="N71" s="11" t="s">
        <v>114</v>
      </c>
      <c r="O71" s="11" t="s">
        <v>101</v>
      </c>
      <c r="P71" s="11" t="s">
        <v>116</v>
      </c>
      <c r="Q71" s="73" t="s">
        <v>1930</v>
      </c>
      <c r="R71" s="73" t="s">
        <v>1931</v>
      </c>
      <c r="S71" s="73" t="s">
        <v>1932</v>
      </c>
      <c r="T71" s="73" t="s">
        <v>1933</v>
      </c>
      <c r="U71" s="74" t="s">
        <v>1934</v>
      </c>
      <c r="V71" s="73"/>
      <c r="W71" s="74" t="s">
        <v>1935</v>
      </c>
      <c r="X71" s="73" t="s">
        <v>1936</v>
      </c>
      <c r="Y71" s="8">
        <v>16</v>
      </c>
      <c r="Z71" s="8">
        <v>180.96</v>
      </c>
      <c r="AA71" s="8"/>
      <c r="AB71" s="8">
        <v>16</v>
      </c>
      <c r="AC71" s="8"/>
      <c r="AD71" s="8"/>
      <c r="AE71" s="8">
        <v>16</v>
      </c>
      <c r="AF71" s="8"/>
      <c r="AG71" s="8"/>
      <c r="AH71" s="8"/>
      <c r="AI71" s="8">
        <v>16</v>
      </c>
      <c r="AJ71" s="8">
        <v>1.0249999999999999</v>
      </c>
      <c r="AK71" s="8">
        <f>AI71*AJ71</f>
        <v>16.399999999999999</v>
      </c>
      <c r="AL71" s="102">
        <f>Z71/Y71</f>
        <v>11.31</v>
      </c>
      <c r="AM71" s="103">
        <f>AK71*AL71</f>
        <v>185.48399999999998</v>
      </c>
      <c r="AN71" s="103">
        <f>AK71*1.028</f>
        <v>16.859199999999998</v>
      </c>
      <c r="AO71" s="103">
        <f>AN71*AL71</f>
        <v>190.67755199999999</v>
      </c>
      <c r="AP71" s="103">
        <f>AN71*1.031</f>
        <v>17.381835199999998</v>
      </c>
      <c r="AQ71" s="103">
        <f>AP71*AL71</f>
        <v>196.58855611199999</v>
      </c>
      <c r="AR71" s="73" t="s">
        <v>2397</v>
      </c>
      <c r="AS71" s="73" t="s">
        <v>2398</v>
      </c>
      <c r="AT71" s="73">
        <v>180</v>
      </c>
      <c r="AU71" s="73">
        <v>2446</v>
      </c>
      <c r="AV71" s="8"/>
      <c r="AW71" s="8"/>
      <c r="AX71" s="8"/>
    </row>
    <row r="72" spans="1:50" ht="15.75">
      <c r="A72" s="8"/>
      <c r="B72" s="8"/>
      <c r="C72" s="8"/>
      <c r="D72" s="8"/>
      <c r="E72" s="8"/>
      <c r="F72" s="8"/>
      <c r="G72" s="14" t="s">
        <v>140</v>
      </c>
      <c r="H72" s="10"/>
      <c r="I72" s="8"/>
      <c r="J72" s="17"/>
      <c r="K72" s="11"/>
      <c r="L72" s="11"/>
      <c r="M72" s="11"/>
      <c r="N72" s="11"/>
      <c r="O72" s="11"/>
      <c r="P72" s="12"/>
      <c r="Q72" s="73"/>
      <c r="R72" s="73"/>
      <c r="S72" s="73"/>
      <c r="T72" s="73"/>
      <c r="U72" s="74"/>
      <c r="V72" s="73"/>
      <c r="W72" s="74"/>
      <c r="X72" s="73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12"/>
      <c r="AM72" s="8"/>
      <c r="AN72" s="103"/>
      <c r="AO72" s="8"/>
      <c r="AP72" s="8"/>
      <c r="AQ72" s="8"/>
      <c r="AR72" s="73" t="s">
        <v>2399</v>
      </c>
      <c r="AS72" s="73">
        <v>163</v>
      </c>
      <c r="AT72" s="73">
        <v>1</v>
      </c>
      <c r="AU72" s="73">
        <v>16</v>
      </c>
      <c r="AV72" s="8"/>
      <c r="AW72" s="8"/>
      <c r="AX72" s="8"/>
    </row>
    <row r="73" spans="1:50" ht="15.75">
      <c r="A73" s="8"/>
      <c r="B73" s="8"/>
      <c r="C73" s="8"/>
      <c r="D73" s="8"/>
      <c r="E73" s="8"/>
      <c r="F73" s="8"/>
      <c r="G73" s="15"/>
      <c r="H73" s="17" t="s">
        <v>141</v>
      </c>
      <c r="I73" s="8"/>
      <c r="J73" s="17"/>
      <c r="K73" s="11"/>
      <c r="L73" s="11"/>
      <c r="M73" s="11"/>
      <c r="N73" s="11"/>
      <c r="O73" s="11"/>
      <c r="P73" s="12"/>
      <c r="Q73" s="73"/>
      <c r="R73" s="73"/>
      <c r="S73" s="73"/>
      <c r="T73" s="73"/>
      <c r="U73" s="74"/>
      <c r="V73" s="73"/>
      <c r="W73" s="74"/>
      <c r="X73" s="73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12"/>
      <c r="AM73" s="8"/>
      <c r="AN73" s="103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ht="15.75">
      <c r="A74" s="8"/>
      <c r="B74" s="8"/>
      <c r="C74" s="8"/>
      <c r="D74" s="8"/>
      <c r="E74" s="8"/>
      <c r="F74" s="8"/>
      <c r="G74" s="15"/>
      <c r="H74" s="10"/>
      <c r="I74" s="17" t="s">
        <v>142</v>
      </c>
      <c r="J74" s="17"/>
      <c r="K74" s="11"/>
      <c r="L74" s="11"/>
      <c r="M74" s="11"/>
      <c r="N74" s="11"/>
      <c r="O74" s="11"/>
      <c r="P74" s="12"/>
      <c r="Q74" s="73"/>
      <c r="R74" s="73"/>
      <c r="S74" s="73"/>
      <c r="T74" s="73"/>
      <c r="U74" s="74"/>
      <c r="V74" s="73"/>
      <c r="W74" s="74"/>
      <c r="X74" s="73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12"/>
      <c r="AM74" s="8"/>
      <c r="AN74" s="103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ht="24">
      <c r="A75" s="8"/>
      <c r="B75" s="16"/>
      <c r="C75" s="8"/>
      <c r="D75" s="8"/>
      <c r="E75" s="8"/>
      <c r="F75" s="8"/>
      <c r="G75" s="15"/>
      <c r="H75" s="13"/>
      <c r="I75" s="8"/>
      <c r="J75" s="17" t="s">
        <v>27</v>
      </c>
      <c r="K75" s="11" t="s">
        <v>143</v>
      </c>
      <c r="L75" s="11" t="s">
        <v>98</v>
      </c>
      <c r="M75" s="11" t="s">
        <v>115</v>
      </c>
      <c r="N75" s="11" t="s">
        <v>114</v>
      </c>
      <c r="O75" s="11" t="s">
        <v>144</v>
      </c>
      <c r="P75" s="11" t="s">
        <v>145</v>
      </c>
      <c r="Q75" s="73"/>
      <c r="R75" s="73" t="s">
        <v>1931</v>
      </c>
      <c r="S75" s="73" t="s">
        <v>1937</v>
      </c>
      <c r="T75" s="73" t="s">
        <v>1933</v>
      </c>
      <c r="U75" s="74" t="s">
        <v>1934</v>
      </c>
      <c r="V75" s="73"/>
      <c r="W75" s="74" t="s">
        <v>1935</v>
      </c>
      <c r="X75" s="73" t="s">
        <v>1936</v>
      </c>
      <c r="Y75" s="8">
        <v>12</v>
      </c>
      <c r="Z75" s="8">
        <v>2572.8000000000002</v>
      </c>
      <c r="AA75" s="8"/>
      <c r="AB75" s="8">
        <v>12</v>
      </c>
      <c r="AC75" s="8"/>
      <c r="AD75" s="8"/>
      <c r="AE75" s="8">
        <v>12</v>
      </c>
      <c r="AF75" s="8"/>
      <c r="AG75" s="8"/>
      <c r="AH75" s="8"/>
      <c r="AI75" s="8">
        <v>12</v>
      </c>
      <c r="AJ75" s="8">
        <v>1.0249999999999999</v>
      </c>
      <c r="AK75" s="8">
        <f>AI75*AJ75</f>
        <v>12.299999999999999</v>
      </c>
      <c r="AL75" s="102">
        <f>Z75/Y75</f>
        <v>214.4</v>
      </c>
      <c r="AM75" s="103">
        <f>AK75*AL75</f>
        <v>2637.12</v>
      </c>
      <c r="AN75" s="103">
        <f>AK75*1.028</f>
        <v>12.644399999999999</v>
      </c>
      <c r="AO75" s="103">
        <f>AN75*AL75</f>
        <v>2710.9593599999998</v>
      </c>
      <c r="AP75" s="103">
        <f>AN75*1.031</f>
        <v>13.036376399999998</v>
      </c>
      <c r="AQ75" s="103">
        <f>AP75*AL75</f>
        <v>2794.9991001599997</v>
      </c>
      <c r="AR75" s="8"/>
      <c r="AS75" s="8"/>
      <c r="AT75" s="8"/>
      <c r="AU75" s="8"/>
      <c r="AV75" s="8"/>
      <c r="AW75" s="8"/>
      <c r="AX75" s="8"/>
    </row>
    <row r="76" spans="1:50" ht="16.5">
      <c r="A76" s="8"/>
      <c r="B76" s="8"/>
      <c r="C76" s="23" t="s">
        <v>155</v>
      </c>
      <c r="D76" s="8"/>
      <c r="E76" s="8"/>
      <c r="F76" s="8"/>
      <c r="G76" s="15"/>
      <c r="H76" s="10"/>
      <c r="I76" s="8"/>
      <c r="J76" s="17"/>
      <c r="K76" s="11"/>
      <c r="L76" s="11"/>
      <c r="M76" s="11"/>
      <c r="N76" s="11"/>
      <c r="O76" s="11"/>
      <c r="P76" s="12"/>
      <c r="Q76" s="73"/>
      <c r="R76" s="73"/>
      <c r="S76" s="73"/>
      <c r="T76" s="73"/>
      <c r="U76" s="74"/>
      <c r="V76" s="73"/>
      <c r="W76" s="74"/>
      <c r="X76" s="73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12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ht="15.75">
      <c r="A77" s="8"/>
      <c r="B77" s="8"/>
      <c r="C77" s="8"/>
      <c r="D77" s="8"/>
      <c r="E77" s="8"/>
      <c r="F77" s="8"/>
      <c r="G77" s="14" t="s">
        <v>156</v>
      </c>
      <c r="H77" s="10"/>
      <c r="I77" s="8"/>
      <c r="J77" s="17"/>
      <c r="K77" s="11"/>
      <c r="L77" s="11"/>
      <c r="M77" s="11"/>
      <c r="N77" s="11"/>
      <c r="O77" s="11"/>
      <c r="P77" s="12"/>
      <c r="Q77" s="73"/>
      <c r="R77" s="73"/>
      <c r="S77" s="73"/>
      <c r="T77" s="73"/>
      <c r="U77" s="74"/>
      <c r="V77" s="73"/>
      <c r="W77" s="74"/>
      <c r="X77" s="73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12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ht="25.5">
      <c r="A78" s="8"/>
      <c r="B78" s="8"/>
      <c r="C78" s="8"/>
      <c r="D78" s="8"/>
      <c r="E78" s="8"/>
      <c r="F78" s="8"/>
      <c r="G78" s="18" t="s">
        <v>157</v>
      </c>
      <c r="H78" s="17"/>
      <c r="I78" s="17"/>
      <c r="J78" s="17"/>
      <c r="K78" s="24"/>
      <c r="L78" s="11"/>
      <c r="M78" s="11" t="s">
        <v>93</v>
      </c>
      <c r="N78" s="11" t="s">
        <v>131</v>
      </c>
      <c r="O78" s="11"/>
      <c r="P78" s="12"/>
      <c r="Q78" s="73"/>
      <c r="R78" s="73"/>
      <c r="S78" s="73"/>
      <c r="T78" s="73"/>
      <c r="U78" s="74"/>
      <c r="V78" s="73"/>
      <c r="W78" s="74"/>
      <c r="X78" s="73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12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ht="25.5">
      <c r="A79" s="8"/>
      <c r="B79" s="8"/>
      <c r="C79" s="8"/>
      <c r="D79" s="8"/>
      <c r="E79" s="8"/>
      <c r="F79" s="8"/>
      <c r="G79" s="18" t="s">
        <v>157</v>
      </c>
      <c r="H79" s="17"/>
      <c r="I79" s="17"/>
      <c r="J79" s="17"/>
      <c r="K79" s="24"/>
      <c r="L79" s="11"/>
      <c r="M79" s="11" t="s">
        <v>93</v>
      </c>
      <c r="N79" s="11" t="s">
        <v>94</v>
      </c>
      <c r="O79" s="11"/>
      <c r="P79" s="12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12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ht="15.75">
      <c r="A80" s="8"/>
      <c r="B80" s="8"/>
      <c r="C80" s="8"/>
      <c r="D80" s="8"/>
      <c r="E80" s="8"/>
      <c r="F80" s="8"/>
      <c r="G80" s="15"/>
      <c r="H80" s="17" t="s">
        <v>158</v>
      </c>
      <c r="I80" s="8"/>
      <c r="J80" s="17"/>
      <c r="K80" s="11"/>
      <c r="L80" s="11"/>
      <c r="M80" s="11"/>
      <c r="N80" s="11"/>
      <c r="O80" s="11"/>
      <c r="P80" s="12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12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ht="15.75">
      <c r="A81" s="8"/>
      <c r="B81" s="8"/>
      <c r="C81" s="8"/>
      <c r="D81" s="8"/>
      <c r="E81" s="8"/>
      <c r="F81" s="8"/>
      <c r="G81" s="15"/>
      <c r="H81" s="10"/>
      <c r="I81" s="17" t="s">
        <v>159</v>
      </c>
      <c r="J81" s="17"/>
      <c r="K81" s="11"/>
      <c r="L81" s="11"/>
      <c r="M81" s="11"/>
      <c r="N81" s="11"/>
      <c r="O81" s="11"/>
      <c r="P81" s="12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12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ht="24">
      <c r="A82" s="8"/>
      <c r="B82" s="16"/>
      <c r="C82" s="8"/>
      <c r="D82" s="8"/>
      <c r="E82" s="8"/>
      <c r="F82" s="8"/>
      <c r="G82" s="15"/>
      <c r="H82" s="17"/>
      <c r="I82" s="8"/>
      <c r="J82" s="17" t="s">
        <v>27</v>
      </c>
      <c r="K82" s="11" t="s">
        <v>160</v>
      </c>
      <c r="L82" s="11" t="s">
        <v>98</v>
      </c>
      <c r="M82" s="11" t="s">
        <v>115</v>
      </c>
      <c r="N82" s="11" t="s">
        <v>161</v>
      </c>
      <c r="O82" s="11" t="s">
        <v>101</v>
      </c>
      <c r="P82" s="11" t="s">
        <v>162</v>
      </c>
      <c r="Q82" s="73" t="s">
        <v>1938</v>
      </c>
      <c r="R82" s="73" t="s">
        <v>1939</v>
      </c>
      <c r="S82" s="73" t="s">
        <v>1940</v>
      </c>
      <c r="T82" s="73" t="s">
        <v>1933</v>
      </c>
      <c r="U82" s="74" t="s">
        <v>1934</v>
      </c>
      <c r="V82" s="73"/>
      <c r="W82" s="74" t="s">
        <v>1935</v>
      </c>
      <c r="X82" s="73" t="s">
        <v>1936</v>
      </c>
      <c r="Y82" s="8">
        <v>35</v>
      </c>
      <c r="Z82" s="8">
        <v>976.5</v>
      </c>
      <c r="AA82" s="8"/>
      <c r="AB82" s="8">
        <v>35</v>
      </c>
      <c r="AC82" s="8"/>
      <c r="AD82" s="8"/>
      <c r="AE82" s="8">
        <v>35</v>
      </c>
      <c r="AF82" s="8"/>
      <c r="AG82" s="8"/>
      <c r="AH82" s="8"/>
      <c r="AI82" s="8">
        <v>35</v>
      </c>
      <c r="AJ82" s="8">
        <v>1.0249999999999999</v>
      </c>
      <c r="AK82" s="8">
        <f>AI82*AJ82</f>
        <v>35.875</v>
      </c>
      <c r="AL82" s="102">
        <f>Z82/Y82</f>
        <v>27.9</v>
      </c>
      <c r="AM82" s="103">
        <f>AK82*AL82</f>
        <v>1000.9124999999999</v>
      </c>
      <c r="AN82" s="103">
        <f>AK82*1.028</f>
        <v>36.8795</v>
      </c>
      <c r="AO82" s="103">
        <f>AN82*AL82</f>
        <v>1028.93805</v>
      </c>
      <c r="AP82" s="103">
        <f>AN82*1.031</f>
        <v>38.022764499999994</v>
      </c>
      <c r="AQ82" s="103">
        <f>AP82*AL82</f>
        <v>1060.8351295499997</v>
      </c>
      <c r="AR82" s="8"/>
      <c r="AS82" s="8"/>
      <c r="AT82" s="8"/>
      <c r="AU82" s="8"/>
      <c r="AV82" s="8"/>
      <c r="AW82" s="8"/>
      <c r="AX82" s="8"/>
    </row>
    <row r="83" spans="1:50" ht="24">
      <c r="A83" s="8"/>
      <c r="B83" s="16"/>
      <c r="C83" s="8"/>
      <c r="D83" s="8"/>
      <c r="E83" s="8"/>
      <c r="F83" s="8"/>
      <c r="G83" s="15"/>
      <c r="H83" s="17"/>
      <c r="I83" s="8"/>
      <c r="J83" s="17" t="s">
        <v>27</v>
      </c>
      <c r="K83" s="11" t="s">
        <v>160</v>
      </c>
      <c r="L83" s="11" t="s">
        <v>98</v>
      </c>
      <c r="M83" s="11" t="s">
        <v>115</v>
      </c>
      <c r="N83" s="11" t="s">
        <v>133</v>
      </c>
      <c r="O83" s="11" t="s">
        <v>101</v>
      </c>
      <c r="P83" s="11" t="s">
        <v>126</v>
      </c>
      <c r="Q83" s="73" t="s">
        <v>1938</v>
      </c>
      <c r="R83" s="73" t="s">
        <v>1939</v>
      </c>
      <c r="S83" s="73" t="s">
        <v>1940</v>
      </c>
      <c r="T83" s="73" t="s">
        <v>1933</v>
      </c>
      <c r="U83" s="74" t="s">
        <v>1934</v>
      </c>
      <c r="V83" s="73"/>
      <c r="W83" s="74" t="s">
        <v>1935</v>
      </c>
      <c r="X83" s="73" t="s">
        <v>1936</v>
      </c>
      <c r="Y83" s="8">
        <v>2</v>
      </c>
      <c r="Z83" s="8">
        <v>82.8</v>
      </c>
      <c r="AA83" s="8"/>
      <c r="AB83" s="8">
        <v>2</v>
      </c>
      <c r="AC83" s="8"/>
      <c r="AD83" s="8"/>
      <c r="AE83" s="8">
        <v>2</v>
      </c>
      <c r="AF83" s="8"/>
      <c r="AG83" s="8"/>
      <c r="AH83" s="8"/>
      <c r="AI83" s="8">
        <v>2</v>
      </c>
      <c r="AJ83" s="8">
        <v>1.0249999999999999</v>
      </c>
      <c r="AK83" s="8">
        <f>AI83*AJ83</f>
        <v>2.0499999999999998</v>
      </c>
      <c r="AL83" s="102">
        <f>Z83/Y83</f>
        <v>41.4</v>
      </c>
      <c r="AM83" s="103">
        <f>AK83*AL83</f>
        <v>84.86999999999999</v>
      </c>
      <c r="AN83" s="103">
        <f>AK83*1.028</f>
        <v>2.1073999999999997</v>
      </c>
      <c r="AO83" s="103">
        <f>AN83*AL83</f>
        <v>87.246359999999981</v>
      </c>
      <c r="AP83" s="103">
        <f>AN83*1.031</f>
        <v>2.1727293999999997</v>
      </c>
      <c r="AQ83" s="103">
        <f>AP83*AL83</f>
        <v>89.950997159999986</v>
      </c>
      <c r="AR83" s="8"/>
      <c r="AS83" s="8"/>
      <c r="AT83" s="8"/>
      <c r="AU83" s="8"/>
      <c r="AV83" s="8"/>
      <c r="AW83" s="8"/>
      <c r="AX83" s="8"/>
    </row>
    <row r="84" spans="1:50" ht="18">
      <c r="A84" s="8"/>
      <c r="B84" s="7" t="s">
        <v>168</v>
      </c>
      <c r="C84" s="8"/>
      <c r="D84" s="8"/>
      <c r="E84" s="8"/>
      <c r="F84" s="8"/>
      <c r="G84" s="15"/>
      <c r="H84" s="10"/>
      <c r="I84" s="8"/>
      <c r="J84" s="17"/>
      <c r="K84" s="11"/>
      <c r="L84" s="11"/>
      <c r="M84" s="11"/>
      <c r="N84" s="11"/>
      <c r="O84" s="11"/>
      <c r="P84" s="12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12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ht="18">
      <c r="A85" s="8"/>
      <c r="B85" s="7" t="s">
        <v>169</v>
      </c>
      <c r="C85" s="8"/>
      <c r="D85" s="8"/>
      <c r="E85" s="8"/>
      <c r="F85" s="8"/>
      <c r="G85" s="15"/>
      <c r="H85" s="10"/>
      <c r="I85" s="8"/>
      <c r="J85" s="17"/>
      <c r="K85" s="11"/>
      <c r="L85" s="11"/>
      <c r="M85" s="11"/>
      <c r="N85" s="11"/>
      <c r="O85" s="11"/>
      <c r="P85" s="12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12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ht="16.5">
      <c r="A86" s="8"/>
      <c r="B86" s="8"/>
      <c r="C86" s="23" t="s">
        <v>170</v>
      </c>
      <c r="D86" s="8"/>
      <c r="E86" s="8"/>
      <c r="F86" s="8"/>
      <c r="G86" s="15"/>
      <c r="H86" s="10"/>
      <c r="I86" s="8"/>
      <c r="J86" s="17"/>
      <c r="K86" s="11"/>
      <c r="L86" s="11"/>
      <c r="M86" s="11"/>
      <c r="N86" s="11"/>
      <c r="O86" s="11"/>
      <c r="P86" s="12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12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ht="15.75">
      <c r="A87" s="8"/>
      <c r="B87" s="8"/>
      <c r="C87" s="8"/>
      <c r="D87" s="8"/>
      <c r="E87" s="8"/>
      <c r="F87" s="8"/>
      <c r="G87" s="14" t="s">
        <v>171</v>
      </c>
      <c r="H87" s="10"/>
      <c r="I87" s="8"/>
      <c r="J87" s="17"/>
      <c r="K87" s="11"/>
      <c r="L87" s="11"/>
      <c r="M87" s="11"/>
      <c r="N87" s="11"/>
      <c r="O87" s="11"/>
      <c r="P87" s="12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12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ht="38.25">
      <c r="A88" s="8"/>
      <c r="B88" s="8"/>
      <c r="C88" s="8"/>
      <c r="D88" s="8"/>
      <c r="E88" s="8"/>
      <c r="F88" s="8"/>
      <c r="G88" s="18" t="s">
        <v>172</v>
      </c>
      <c r="H88" s="17"/>
      <c r="I88" s="17"/>
      <c r="J88" s="17"/>
      <c r="K88" s="24"/>
      <c r="L88" s="11"/>
      <c r="M88" s="11" t="s">
        <v>93</v>
      </c>
      <c r="N88" s="11" t="s">
        <v>173</v>
      </c>
      <c r="O88" s="11"/>
      <c r="P88" s="12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12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ht="15.75">
      <c r="A89" s="8"/>
      <c r="B89" s="8"/>
      <c r="C89" s="8"/>
      <c r="D89" s="8"/>
      <c r="E89" s="8"/>
      <c r="F89" s="8"/>
      <c r="G89" s="15"/>
      <c r="H89" s="17" t="s">
        <v>174</v>
      </c>
      <c r="I89" s="8"/>
      <c r="J89" s="17"/>
      <c r="K89" s="11"/>
      <c r="L89" s="11"/>
      <c r="M89" s="11"/>
      <c r="N89" s="11"/>
      <c r="O89" s="11"/>
      <c r="P89" s="12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12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ht="15.75">
      <c r="A90" s="8"/>
      <c r="B90" s="8"/>
      <c r="C90" s="8"/>
      <c r="D90" s="8"/>
      <c r="E90" s="8"/>
      <c r="F90" s="8"/>
      <c r="G90" s="15"/>
      <c r="H90" s="10"/>
      <c r="I90" s="17" t="s">
        <v>142</v>
      </c>
      <c r="J90" s="17"/>
      <c r="K90" s="11"/>
      <c r="L90" s="11"/>
      <c r="M90" s="11"/>
      <c r="N90" s="11"/>
      <c r="O90" s="11"/>
      <c r="P90" s="12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12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ht="15.75">
      <c r="A91" s="8"/>
      <c r="B91" s="16"/>
      <c r="C91" s="8"/>
      <c r="D91" s="8"/>
      <c r="E91" s="8"/>
      <c r="F91" s="8"/>
      <c r="G91" s="15"/>
      <c r="H91" s="17"/>
      <c r="I91" s="8"/>
      <c r="J91" s="17" t="s">
        <v>27</v>
      </c>
      <c r="K91" s="11" t="s">
        <v>177</v>
      </c>
      <c r="L91" s="11" t="s">
        <v>124</v>
      </c>
      <c r="M91" s="11" t="s">
        <v>115</v>
      </c>
      <c r="N91" s="11" t="s">
        <v>102</v>
      </c>
      <c r="O91" s="11" t="s">
        <v>101</v>
      </c>
      <c r="P91" s="11" t="s">
        <v>178</v>
      </c>
      <c r="Q91" s="73" t="s">
        <v>1941</v>
      </c>
      <c r="R91" s="73" t="s">
        <v>1942</v>
      </c>
      <c r="S91" s="73" t="s">
        <v>1943</v>
      </c>
      <c r="T91" s="73" t="s">
        <v>1933</v>
      </c>
      <c r="U91" s="74" t="s">
        <v>1934</v>
      </c>
      <c r="V91" s="73"/>
      <c r="W91" s="74" t="s">
        <v>1935</v>
      </c>
      <c r="X91" s="73" t="s">
        <v>1936</v>
      </c>
      <c r="Y91" s="8">
        <v>37.299999999999997</v>
      </c>
      <c r="Z91" s="8">
        <v>528.64</v>
      </c>
      <c r="AA91" s="8"/>
      <c r="AB91" s="8">
        <v>37.299999999999997</v>
      </c>
      <c r="AC91" s="8"/>
      <c r="AD91" s="8"/>
      <c r="AE91" s="8">
        <v>37.299999999999997</v>
      </c>
      <c r="AF91" s="8"/>
      <c r="AG91" s="8"/>
      <c r="AH91" s="8"/>
      <c r="AI91" s="8">
        <v>37.299999999999997</v>
      </c>
      <c r="AJ91" s="8">
        <v>1.0249999999999999</v>
      </c>
      <c r="AK91" s="8">
        <f>AI91*AJ91</f>
        <v>38.232499999999995</v>
      </c>
      <c r="AL91" s="102">
        <f>Z91/Y91</f>
        <v>14.172654155495978</v>
      </c>
      <c r="AM91" s="103">
        <f>AK91*AL91</f>
        <v>541.85599999999988</v>
      </c>
      <c r="AN91" s="103">
        <f>AK91*1.028</f>
        <v>39.303009999999993</v>
      </c>
      <c r="AO91" s="103">
        <f>AN91*AL91</f>
        <v>557.02796799999987</v>
      </c>
      <c r="AP91" s="103">
        <f>AN91*1.031</f>
        <v>40.52140330999999</v>
      </c>
      <c r="AQ91" s="103">
        <f>AP91*AL91</f>
        <v>574.29583500799981</v>
      </c>
      <c r="AR91" s="8"/>
      <c r="AS91" s="8"/>
      <c r="AT91" s="8"/>
      <c r="AU91" s="8"/>
      <c r="AV91" s="8"/>
      <c r="AW91" s="8"/>
      <c r="AX91" s="8"/>
    </row>
    <row r="92" spans="1:50" ht="15.75">
      <c r="A92" s="17"/>
      <c r="B92" s="8"/>
      <c r="C92" s="8"/>
      <c r="D92" s="8"/>
      <c r="E92" s="8"/>
      <c r="F92" s="25" t="s">
        <v>149</v>
      </c>
      <c r="G92" s="15"/>
      <c r="H92" s="10"/>
      <c r="I92" s="8"/>
      <c r="J92" s="17"/>
      <c r="K92" s="11"/>
      <c r="L92" s="11"/>
      <c r="M92" s="11"/>
      <c r="N92" s="11"/>
      <c r="O92" s="11"/>
      <c r="P92" s="12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12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ht="15.75">
      <c r="A93" s="17"/>
      <c r="B93" s="8"/>
      <c r="C93" s="8"/>
      <c r="D93" s="8"/>
      <c r="E93" s="8"/>
      <c r="F93" s="8"/>
      <c r="G93" s="14" t="s">
        <v>194</v>
      </c>
      <c r="H93" s="10"/>
      <c r="I93" s="8"/>
      <c r="J93" s="17"/>
      <c r="K93" s="11"/>
      <c r="L93" s="11"/>
      <c r="M93" s="11"/>
      <c r="N93" s="11"/>
      <c r="O93" s="11"/>
      <c r="P93" s="12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12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ht="15.75">
      <c r="A94" s="17"/>
      <c r="B94" s="8"/>
      <c r="C94" s="8"/>
      <c r="D94" s="8"/>
      <c r="E94" s="8"/>
      <c r="F94" s="8"/>
      <c r="G94" s="15"/>
      <c r="H94" s="10"/>
      <c r="I94" s="17" t="s">
        <v>26</v>
      </c>
      <c r="J94" s="17"/>
      <c r="K94" s="11"/>
      <c r="L94" s="11"/>
      <c r="M94" s="11"/>
      <c r="N94" s="11"/>
      <c r="O94" s="11"/>
      <c r="P94" s="12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12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ht="24">
      <c r="A95" s="17"/>
      <c r="B95" s="16"/>
      <c r="C95" s="8"/>
      <c r="D95" s="8"/>
      <c r="E95" s="8"/>
      <c r="F95" s="8"/>
      <c r="G95" s="15"/>
      <c r="H95" s="10"/>
      <c r="I95" s="8"/>
      <c r="J95" s="17" t="s">
        <v>27</v>
      </c>
      <c r="K95" s="11" t="s">
        <v>195</v>
      </c>
      <c r="L95" s="11" t="s">
        <v>196</v>
      </c>
      <c r="M95" s="11" t="s">
        <v>115</v>
      </c>
      <c r="N95" s="11" t="s">
        <v>197</v>
      </c>
      <c r="O95" s="11" t="s">
        <v>101</v>
      </c>
      <c r="P95" s="11" t="s">
        <v>198</v>
      </c>
      <c r="Q95" s="73"/>
      <c r="R95" s="73" t="s">
        <v>1942</v>
      </c>
      <c r="S95" s="73" t="s">
        <v>1943</v>
      </c>
      <c r="T95" s="73" t="s">
        <v>1933</v>
      </c>
      <c r="U95" s="74" t="s">
        <v>1934</v>
      </c>
      <c r="V95" s="73"/>
      <c r="W95" s="74" t="s">
        <v>1935</v>
      </c>
      <c r="X95" s="73" t="s">
        <v>1936</v>
      </c>
      <c r="Y95" s="8">
        <v>30</v>
      </c>
      <c r="Z95" s="8">
        <v>1669.2</v>
      </c>
      <c r="AA95" s="8"/>
      <c r="AB95" s="8">
        <v>30</v>
      </c>
      <c r="AC95" s="8"/>
      <c r="AD95" s="8"/>
      <c r="AE95" s="8">
        <v>30</v>
      </c>
      <c r="AF95" s="8"/>
      <c r="AG95" s="8"/>
      <c r="AH95" s="8"/>
      <c r="AI95" s="8">
        <v>30</v>
      </c>
      <c r="AJ95" s="8">
        <v>1.0249999999999999</v>
      </c>
      <c r="AK95" s="8">
        <f>AI95*AJ95</f>
        <v>30.749999999999996</v>
      </c>
      <c r="AL95" s="102">
        <f>Z95/Y95</f>
        <v>55.64</v>
      </c>
      <c r="AM95" s="103">
        <f>AK95*AL95</f>
        <v>1710.9299999999998</v>
      </c>
      <c r="AN95" s="103">
        <f>AK95*1.028</f>
        <v>31.610999999999997</v>
      </c>
      <c r="AO95" s="103">
        <f>AN95*AL95</f>
        <v>1758.8360399999999</v>
      </c>
      <c r="AP95" s="103">
        <f>AN95*1.031</f>
        <v>32.590940999999994</v>
      </c>
      <c r="AQ95" s="103">
        <f>AP95*AL95</f>
        <v>1813.3599572399996</v>
      </c>
      <c r="AR95" s="8"/>
      <c r="AS95" s="8"/>
      <c r="AT95" s="8"/>
      <c r="AU95" s="8"/>
      <c r="AV95" s="8"/>
      <c r="AW95" s="8"/>
      <c r="AX95" s="8"/>
    </row>
    <row r="96" spans="1:50" ht="16.5">
      <c r="A96" s="17"/>
      <c r="B96" s="8"/>
      <c r="C96" s="23" t="s">
        <v>202</v>
      </c>
      <c r="D96" s="8"/>
      <c r="E96" s="8"/>
      <c r="F96" s="8"/>
      <c r="G96" s="15"/>
      <c r="H96" s="10"/>
      <c r="I96" s="8"/>
      <c r="J96" s="17"/>
      <c r="K96" s="11"/>
      <c r="L96" s="11"/>
      <c r="M96" s="11"/>
      <c r="N96" s="11"/>
      <c r="O96" s="11"/>
      <c r="P96" s="12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12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ht="15.75">
      <c r="A97" s="17"/>
      <c r="B97" s="8"/>
      <c r="C97" s="8"/>
      <c r="D97" s="8"/>
      <c r="E97" s="8"/>
      <c r="F97" s="8"/>
      <c r="G97" s="14" t="s">
        <v>203</v>
      </c>
      <c r="H97" s="10"/>
      <c r="I97" s="8"/>
      <c r="J97" s="17"/>
      <c r="K97" s="11"/>
      <c r="L97" s="11"/>
      <c r="M97" s="11"/>
      <c r="N97" s="11"/>
      <c r="O97" s="11"/>
      <c r="P97" s="12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12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ht="25.5">
      <c r="A98" s="17"/>
      <c r="B98" s="8"/>
      <c r="C98" s="8"/>
      <c r="D98" s="8"/>
      <c r="E98" s="8"/>
      <c r="F98" s="8"/>
      <c r="G98" s="18" t="s">
        <v>204</v>
      </c>
      <c r="H98" s="17"/>
      <c r="I98" s="17"/>
      <c r="J98" s="17"/>
      <c r="K98" s="24"/>
      <c r="L98" s="11"/>
      <c r="M98" s="11" t="s">
        <v>93</v>
      </c>
      <c r="N98" s="11" t="s">
        <v>152</v>
      </c>
      <c r="O98" s="11"/>
      <c r="P98" s="12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12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ht="15.75">
      <c r="A99" s="17"/>
      <c r="B99" s="8"/>
      <c r="C99" s="8"/>
      <c r="D99" s="8"/>
      <c r="E99" s="8"/>
      <c r="F99" s="8"/>
      <c r="G99" s="15"/>
      <c r="H99" s="17" t="s">
        <v>206</v>
      </c>
      <c r="I99" s="8"/>
      <c r="J99" s="17"/>
      <c r="K99" s="11"/>
      <c r="L99" s="11"/>
      <c r="M99" s="11"/>
      <c r="N99" s="11"/>
      <c r="O99" s="11"/>
      <c r="P99" s="12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12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ht="15.75">
      <c r="A100" s="17"/>
      <c r="B100" s="8"/>
      <c r="C100" s="8"/>
      <c r="D100" s="8"/>
      <c r="E100" s="8"/>
      <c r="F100" s="8"/>
      <c r="G100" s="15"/>
      <c r="H100" s="10"/>
      <c r="I100" s="17" t="s">
        <v>207</v>
      </c>
      <c r="J100" s="17"/>
      <c r="K100" s="11"/>
      <c r="L100" s="11"/>
      <c r="M100" s="11"/>
      <c r="N100" s="11"/>
      <c r="O100" s="11"/>
      <c r="P100" s="12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12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ht="72">
      <c r="A101" s="17"/>
      <c r="B101" s="16"/>
      <c r="C101" s="8"/>
      <c r="D101" s="8"/>
      <c r="E101" s="8"/>
      <c r="F101" s="8"/>
      <c r="G101" s="15"/>
      <c r="H101" s="17"/>
      <c r="I101" s="8"/>
      <c r="J101" s="17" t="s">
        <v>27</v>
      </c>
      <c r="K101" s="11" t="s">
        <v>210</v>
      </c>
      <c r="L101" s="11" t="s">
        <v>212</v>
      </c>
      <c r="M101" s="11" t="s">
        <v>115</v>
      </c>
      <c r="N101" s="11" t="s">
        <v>154</v>
      </c>
      <c r="O101" s="11" t="s">
        <v>123</v>
      </c>
      <c r="P101" s="11" t="s">
        <v>213</v>
      </c>
      <c r="Q101" s="8"/>
      <c r="R101" s="8"/>
      <c r="S101" s="8"/>
      <c r="T101" s="8"/>
      <c r="U101" s="8"/>
      <c r="V101" s="8"/>
      <c r="W101" s="8"/>
      <c r="X101" s="8"/>
      <c r="Y101" s="8">
        <v>4</v>
      </c>
      <c r="Z101" s="8">
        <v>39.56</v>
      </c>
      <c r="AA101" s="8"/>
      <c r="AB101" s="8">
        <v>4</v>
      </c>
      <c r="AC101" s="8"/>
      <c r="AD101" s="8"/>
      <c r="AE101" s="8">
        <v>4</v>
      </c>
      <c r="AF101" s="8"/>
      <c r="AG101" s="8"/>
      <c r="AH101" s="8"/>
      <c r="AI101" s="8">
        <v>4</v>
      </c>
      <c r="AJ101" s="8">
        <v>1.0249999999999999</v>
      </c>
      <c r="AK101" s="8">
        <f>AI101*AJ101</f>
        <v>4.0999999999999996</v>
      </c>
      <c r="AL101" s="102">
        <f>Z101/Y101</f>
        <v>9.89</v>
      </c>
      <c r="AM101" s="103">
        <f>AK101*AL101</f>
        <v>40.548999999999999</v>
      </c>
      <c r="AN101" s="103">
        <f>AK101*1.028</f>
        <v>4.2147999999999994</v>
      </c>
      <c r="AO101" s="103">
        <f>AN101*AL101</f>
        <v>41.684371999999996</v>
      </c>
      <c r="AP101" s="103">
        <f>AN101*1.031</f>
        <v>4.3454587999999994</v>
      </c>
      <c r="AQ101" s="103">
        <f>AP101*AL101</f>
        <v>42.976587531999996</v>
      </c>
      <c r="AR101" s="8"/>
      <c r="AS101" s="8"/>
      <c r="AT101" s="8"/>
      <c r="AU101" s="8"/>
      <c r="AV101" s="8"/>
      <c r="AW101" s="8"/>
      <c r="AX101" s="8"/>
    </row>
    <row r="102" spans="1:50" ht="18">
      <c r="A102" s="17"/>
      <c r="B102" s="7" t="s">
        <v>215</v>
      </c>
      <c r="C102" s="8"/>
      <c r="D102" s="8"/>
      <c r="E102" s="8"/>
      <c r="F102" s="8"/>
      <c r="G102" s="15"/>
      <c r="H102" s="10"/>
      <c r="I102" s="8"/>
      <c r="J102" s="17"/>
      <c r="K102" s="11"/>
      <c r="L102" s="11"/>
      <c r="M102" s="11"/>
      <c r="N102" s="11"/>
      <c r="O102" s="11"/>
      <c r="P102" s="12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12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ht="15.75">
      <c r="A103" s="17"/>
      <c r="B103" s="8"/>
      <c r="C103" s="8"/>
      <c r="D103" s="8"/>
      <c r="E103" s="8"/>
      <c r="F103" s="8"/>
      <c r="G103" s="14" t="s">
        <v>216</v>
      </c>
      <c r="H103" s="10"/>
      <c r="I103" s="8"/>
      <c r="J103" s="17"/>
      <c r="K103" s="11"/>
      <c r="L103" s="11"/>
      <c r="M103" s="11"/>
      <c r="N103" s="11"/>
      <c r="O103" s="11"/>
      <c r="P103" s="12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12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ht="25.5">
      <c r="A104" s="17"/>
      <c r="B104" s="8"/>
      <c r="C104" s="8"/>
      <c r="D104" s="8"/>
      <c r="E104" s="8"/>
      <c r="F104" s="8"/>
      <c r="G104" s="18" t="s">
        <v>217</v>
      </c>
      <c r="H104" s="17"/>
      <c r="I104" s="17"/>
      <c r="J104" s="17"/>
      <c r="K104" s="24"/>
      <c r="L104" s="11"/>
      <c r="M104" s="11" t="s">
        <v>88</v>
      </c>
      <c r="N104" s="11" t="s">
        <v>218</v>
      </c>
      <c r="O104" s="11"/>
      <c r="P104" s="12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12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ht="25.5">
      <c r="A105" s="17"/>
      <c r="B105" s="8"/>
      <c r="C105" s="8"/>
      <c r="D105" s="8"/>
      <c r="E105" s="8"/>
      <c r="F105" s="8"/>
      <c r="G105" s="18" t="s">
        <v>217</v>
      </c>
      <c r="H105" s="17"/>
      <c r="I105" s="17"/>
      <c r="J105" s="17"/>
      <c r="K105" s="24"/>
      <c r="L105" s="11"/>
      <c r="M105" s="11" t="s">
        <v>88</v>
      </c>
      <c r="N105" s="11" t="s">
        <v>219</v>
      </c>
      <c r="O105" s="11"/>
      <c r="P105" s="12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12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ht="25.5">
      <c r="A106" s="17"/>
      <c r="B106" s="8"/>
      <c r="C106" s="8"/>
      <c r="D106" s="8"/>
      <c r="E106" s="8"/>
      <c r="F106" s="8"/>
      <c r="G106" s="18" t="s">
        <v>217</v>
      </c>
      <c r="H106" s="17"/>
      <c r="I106" s="17"/>
      <c r="J106" s="17"/>
      <c r="K106" s="24"/>
      <c r="L106" s="11"/>
      <c r="M106" s="11" t="s">
        <v>88</v>
      </c>
      <c r="N106" s="11" t="s">
        <v>220</v>
      </c>
      <c r="O106" s="11"/>
      <c r="P106" s="12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12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0" ht="15.75">
      <c r="A107" s="17"/>
      <c r="B107" s="8"/>
      <c r="C107" s="8"/>
      <c r="D107" s="8"/>
      <c r="E107" s="8"/>
      <c r="F107" s="8"/>
      <c r="G107" s="15"/>
      <c r="H107" s="17" t="s">
        <v>221</v>
      </c>
      <c r="I107" s="8"/>
      <c r="J107" s="17"/>
      <c r="K107" s="11"/>
      <c r="L107" s="11"/>
      <c r="M107" s="11"/>
      <c r="N107" s="11"/>
      <c r="O107" s="11"/>
      <c r="P107" s="12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12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1:50" ht="15.75">
      <c r="A108" s="17"/>
      <c r="B108" s="8"/>
      <c r="C108" s="8"/>
      <c r="D108" s="8"/>
      <c r="E108" s="8"/>
      <c r="F108" s="8"/>
      <c r="G108" s="15"/>
      <c r="H108" s="10"/>
      <c r="I108" s="17" t="s">
        <v>222</v>
      </c>
      <c r="J108" s="17"/>
      <c r="K108" s="11"/>
      <c r="L108" s="11"/>
      <c r="M108" s="11"/>
      <c r="N108" s="11"/>
      <c r="O108" s="11"/>
      <c r="P108" s="12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12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</row>
    <row r="109" spans="1:50" ht="15.75">
      <c r="A109" s="17"/>
      <c r="B109" s="16"/>
      <c r="C109" s="8"/>
      <c r="D109" s="8"/>
      <c r="E109" s="8"/>
      <c r="F109" s="8"/>
      <c r="G109" s="15"/>
      <c r="H109" s="17"/>
      <c r="I109" s="8"/>
      <c r="J109" s="17" t="s">
        <v>27</v>
      </c>
      <c r="K109" s="11" t="s">
        <v>223</v>
      </c>
      <c r="L109" s="11" t="s">
        <v>224</v>
      </c>
      <c r="M109" s="11" t="s">
        <v>115</v>
      </c>
      <c r="N109" s="11" t="s">
        <v>225</v>
      </c>
      <c r="O109" s="11" t="s">
        <v>123</v>
      </c>
      <c r="P109" s="11" t="s">
        <v>226</v>
      </c>
      <c r="Q109" s="73"/>
      <c r="R109" s="73" t="s">
        <v>1944</v>
      </c>
      <c r="S109" s="73" t="s">
        <v>1945</v>
      </c>
      <c r="T109" s="73" t="s">
        <v>1933</v>
      </c>
      <c r="U109" s="73" t="s">
        <v>1934</v>
      </c>
      <c r="V109" s="73"/>
      <c r="W109" s="74" t="s">
        <v>1935</v>
      </c>
      <c r="X109" s="73" t="s">
        <v>1936</v>
      </c>
      <c r="Y109" s="8">
        <v>144</v>
      </c>
      <c r="Z109" s="8">
        <v>768.76</v>
      </c>
      <c r="AA109" s="8"/>
      <c r="AB109" s="8">
        <v>144</v>
      </c>
      <c r="AC109" s="8"/>
      <c r="AD109" s="8"/>
      <c r="AE109" s="8">
        <v>144</v>
      </c>
      <c r="AF109" s="8"/>
      <c r="AG109" s="8"/>
      <c r="AH109" s="8"/>
      <c r="AI109" s="8">
        <v>144</v>
      </c>
      <c r="AJ109" s="8">
        <v>1.0249999999999999</v>
      </c>
      <c r="AK109" s="8">
        <f>AI109*AJ109</f>
        <v>147.6</v>
      </c>
      <c r="AL109" s="102">
        <f>Z109/Y109</f>
        <v>5.3386111111111108</v>
      </c>
      <c r="AM109" s="103">
        <f>AK109*AL109</f>
        <v>787.97899999999993</v>
      </c>
      <c r="AN109" s="103">
        <f>AK109*1.028</f>
        <v>151.7328</v>
      </c>
      <c r="AO109" s="103">
        <f>AN109*AL109</f>
        <v>810.0424119999999</v>
      </c>
      <c r="AP109" s="103">
        <f>AN109*1.031</f>
        <v>156.43651679999999</v>
      </c>
      <c r="AQ109" s="103">
        <f>AP109*AL109</f>
        <v>835.15372677199991</v>
      </c>
      <c r="AR109" s="8"/>
      <c r="AS109" s="8"/>
      <c r="AT109" s="8"/>
      <c r="AU109" s="8"/>
      <c r="AV109" s="8"/>
      <c r="AW109" s="8"/>
      <c r="AX109" s="8"/>
    </row>
    <row r="110" spans="1:50" ht="15.75">
      <c r="A110" s="17"/>
      <c r="B110" s="8"/>
      <c r="C110" s="8"/>
      <c r="D110" s="8"/>
      <c r="E110" s="8"/>
      <c r="F110" s="8"/>
      <c r="G110" s="14" t="s">
        <v>230</v>
      </c>
      <c r="H110" s="10"/>
      <c r="I110" s="8"/>
      <c r="J110" s="17"/>
      <c r="K110" s="11"/>
      <c r="L110" s="11"/>
      <c r="M110" s="11"/>
      <c r="N110" s="11"/>
      <c r="O110" s="11"/>
      <c r="P110" s="12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12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</row>
    <row r="111" spans="1:50" ht="15.75">
      <c r="A111" s="17"/>
      <c r="B111" s="8"/>
      <c r="C111" s="8"/>
      <c r="D111" s="8"/>
      <c r="E111" s="8"/>
      <c r="F111" s="8"/>
      <c r="G111" s="15"/>
      <c r="H111" s="17" t="s">
        <v>231</v>
      </c>
      <c r="I111" s="8"/>
      <c r="J111" s="17"/>
      <c r="K111" s="11"/>
      <c r="L111" s="11"/>
      <c r="M111" s="11"/>
      <c r="N111" s="11"/>
      <c r="O111" s="11"/>
      <c r="P111" s="12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12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</row>
    <row r="112" spans="1:50" ht="15.75">
      <c r="A112" s="17"/>
      <c r="B112" s="8"/>
      <c r="C112" s="8"/>
      <c r="D112" s="8"/>
      <c r="E112" s="8"/>
      <c r="F112" s="8"/>
      <c r="G112" s="15"/>
      <c r="H112" s="10"/>
      <c r="I112" s="17" t="s">
        <v>111</v>
      </c>
      <c r="J112" s="17"/>
      <c r="K112" s="11"/>
      <c r="L112" s="11"/>
      <c r="M112" s="11"/>
      <c r="N112" s="11"/>
      <c r="O112" s="11"/>
      <c r="P112" s="12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12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</row>
    <row r="113" spans="1:50" ht="72">
      <c r="A113" s="17"/>
      <c r="B113" s="8"/>
      <c r="C113" s="8"/>
      <c r="D113" s="8"/>
      <c r="E113" s="8"/>
      <c r="F113" s="8"/>
      <c r="G113" s="15"/>
      <c r="H113" s="10"/>
      <c r="I113" s="17"/>
      <c r="J113" s="17" t="s">
        <v>27</v>
      </c>
      <c r="K113" s="11" t="s">
        <v>233</v>
      </c>
      <c r="L113" s="11" t="s">
        <v>234</v>
      </c>
      <c r="M113" s="11" t="s">
        <v>115</v>
      </c>
      <c r="N113" s="11" t="s">
        <v>100</v>
      </c>
      <c r="O113" s="11" t="s">
        <v>101</v>
      </c>
      <c r="P113" s="11" t="s">
        <v>235</v>
      </c>
      <c r="Q113" s="73"/>
      <c r="R113" s="73" t="s">
        <v>1944</v>
      </c>
      <c r="S113" s="73" t="s">
        <v>1946</v>
      </c>
      <c r="T113" s="73" t="s">
        <v>1933</v>
      </c>
      <c r="U113" s="73" t="s">
        <v>1934</v>
      </c>
      <c r="V113" s="73"/>
      <c r="W113" s="74" t="s">
        <v>1935</v>
      </c>
      <c r="X113" s="73" t="s">
        <v>1936</v>
      </c>
      <c r="Y113" s="8">
        <v>3.1</v>
      </c>
      <c r="Z113" s="8">
        <v>165</v>
      </c>
      <c r="AA113" s="8"/>
      <c r="AB113" s="8">
        <v>3.1</v>
      </c>
      <c r="AC113" s="8"/>
      <c r="AD113" s="8"/>
      <c r="AE113" s="8">
        <v>3.1</v>
      </c>
      <c r="AF113" s="8"/>
      <c r="AG113" s="8"/>
      <c r="AH113" s="8"/>
      <c r="AI113" s="8">
        <v>3.1</v>
      </c>
      <c r="AJ113" s="8">
        <v>1.0249999999999999</v>
      </c>
      <c r="AK113" s="8">
        <f>AI113*AJ113</f>
        <v>3.1774999999999998</v>
      </c>
      <c r="AL113" s="102">
        <f>Z113/Y113</f>
        <v>53.225806451612904</v>
      </c>
      <c r="AM113" s="103">
        <f>AK113*AL113</f>
        <v>169.125</v>
      </c>
      <c r="AN113" s="103">
        <f>AK113*1.028</f>
        <v>3.26647</v>
      </c>
      <c r="AO113" s="103">
        <f>AN113*AL113</f>
        <v>173.8605</v>
      </c>
      <c r="AP113" s="103">
        <f>AN113*1.031</f>
        <v>3.3677305699999995</v>
      </c>
      <c r="AQ113" s="103">
        <f>AP113*AL113</f>
        <v>179.25017549999998</v>
      </c>
      <c r="AR113" s="8"/>
      <c r="AS113" s="8"/>
      <c r="AT113" s="8"/>
      <c r="AU113" s="8"/>
      <c r="AV113" s="8"/>
      <c r="AW113" s="8"/>
      <c r="AX113" s="8"/>
    </row>
    <row r="114" spans="1:50" ht="15.75">
      <c r="A114" s="17"/>
      <c r="B114" s="8"/>
      <c r="C114" s="8"/>
      <c r="D114" s="8"/>
      <c r="E114" s="8"/>
      <c r="F114" s="25" t="s">
        <v>149</v>
      </c>
      <c r="G114" s="15"/>
      <c r="H114" s="10"/>
      <c r="I114" s="8"/>
      <c r="J114" s="17"/>
      <c r="K114" s="11"/>
      <c r="L114" s="11"/>
      <c r="M114" s="11"/>
      <c r="N114" s="11"/>
      <c r="O114" s="11"/>
      <c r="P114" s="12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12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</row>
    <row r="115" spans="1:50" ht="15.75">
      <c r="A115" s="17"/>
      <c r="B115" s="8"/>
      <c r="C115" s="8"/>
      <c r="D115" s="8"/>
      <c r="E115" s="8"/>
      <c r="F115" s="8"/>
      <c r="G115" s="14" t="s">
        <v>240</v>
      </c>
      <c r="H115" s="10"/>
      <c r="I115" s="8"/>
      <c r="J115" s="17"/>
      <c r="K115" s="11"/>
      <c r="L115" s="11"/>
      <c r="M115" s="11"/>
      <c r="N115" s="11"/>
      <c r="O115" s="11"/>
      <c r="P115" s="12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12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</row>
    <row r="116" spans="1:50" ht="15.75">
      <c r="A116" s="17"/>
      <c r="B116" s="8"/>
      <c r="C116" s="8"/>
      <c r="D116" s="8"/>
      <c r="E116" s="8"/>
      <c r="F116" s="8"/>
      <c r="G116" s="15"/>
      <c r="H116" s="10"/>
      <c r="I116" s="17" t="s">
        <v>26</v>
      </c>
      <c r="J116" s="17"/>
      <c r="K116" s="11"/>
      <c r="L116" s="11"/>
      <c r="M116" s="11"/>
      <c r="N116" s="11"/>
      <c r="O116" s="11"/>
      <c r="P116" s="12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12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</row>
    <row r="117" spans="1:50" ht="48">
      <c r="A117" s="17"/>
      <c r="B117" s="16"/>
      <c r="C117" s="8"/>
      <c r="D117" s="8"/>
      <c r="E117" s="8"/>
      <c r="F117" s="8"/>
      <c r="G117" s="15"/>
      <c r="H117" s="10"/>
      <c r="I117" s="8"/>
      <c r="J117" s="17" t="s">
        <v>27</v>
      </c>
      <c r="K117" s="11" t="s">
        <v>242</v>
      </c>
      <c r="L117" s="11" t="s">
        <v>153</v>
      </c>
      <c r="M117" s="11" t="s">
        <v>115</v>
      </c>
      <c r="N117" s="11" t="s">
        <v>241</v>
      </c>
      <c r="O117" s="11" t="s">
        <v>227</v>
      </c>
      <c r="P117" s="11" t="s">
        <v>243</v>
      </c>
      <c r="Q117" s="8"/>
      <c r="R117" s="73" t="s">
        <v>1944</v>
      </c>
      <c r="S117" s="73" t="s">
        <v>1947</v>
      </c>
      <c r="T117" s="73" t="s">
        <v>1948</v>
      </c>
      <c r="U117" s="73" t="s">
        <v>1934</v>
      </c>
      <c r="V117" s="73"/>
      <c r="W117" s="74" t="s">
        <v>1935</v>
      </c>
      <c r="X117" s="73" t="s">
        <v>1936</v>
      </c>
      <c r="Y117" s="8">
        <v>26</v>
      </c>
      <c r="Z117" s="8">
        <v>1106.3900000000001</v>
      </c>
      <c r="AA117" s="8"/>
      <c r="AB117" s="8">
        <v>26</v>
      </c>
      <c r="AC117" s="8"/>
      <c r="AD117" s="8"/>
      <c r="AE117" s="8">
        <v>26</v>
      </c>
      <c r="AF117" s="8"/>
      <c r="AG117" s="8"/>
      <c r="AH117" s="8"/>
      <c r="AI117" s="8">
        <v>26</v>
      </c>
      <c r="AJ117" s="8">
        <v>1.0249999999999999</v>
      </c>
      <c r="AK117" s="8">
        <f>AI117*AJ117</f>
        <v>26.65</v>
      </c>
      <c r="AL117" s="102">
        <f>Z117/Y117</f>
        <v>42.553461538461541</v>
      </c>
      <c r="AM117" s="103">
        <f>AK117*AL117</f>
        <v>1134.0497499999999</v>
      </c>
      <c r="AN117" s="103">
        <f>AK117*1.028</f>
        <v>27.3962</v>
      </c>
      <c r="AO117" s="103">
        <f>AN117*AL117</f>
        <v>1165.8031430000001</v>
      </c>
      <c r="AP117" s="103">
        <f>AN117*1.031</f>
        <v>28.245482199999998</v>
      </c>
      <c r="AQ117" s="103">
        <f>AP117*AL117</f>
        <v>1201.9430404330001</v>
      </c>
      <c r="AR117" s="8"/>
      <c r="AS117" s="8"/>
      <c r="AT117" s="8"/>
      <c r="AU117" s="8"/>
      <c r="AV117" s="8"/>
      <c r="AW117" s="8"/>
      <c r="AX117" s="8"/>
    </row>
    <row r="118" spans="1:50" ht="15.75">
      <c r="A118" s="17"/>
      <c r="B118" s="8"/>
      <c r="C118" s="8"/>
      <c r="D118" s="8"/>
      <c r="E118" s="8"/>
      <c r="F118" s="8"/>
      <c r="G118" s="14" t="s">
        <v>245</v>
      </c>
      <c r="H118" s="10"/>
      <c r="I118" s="8"/>
      <c r="J118" s="17"/>
      <c r="K118" s="11"/>
      <c r="L118" s="11"/>
      <c r="M118" s="11"/>
      <c r="N118" s="11"/>
      <c r="O118" s="11"/>
      <c r="P118" s="12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12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</row>
    <row r="119" spans="1:50" ht="15.75">
      <c r="A119" s="17"/>
      <c r="B119" s="8"/>
      <c r="C119" s="8"/>
      <c r="D119" s="8"/>
      <c r="E119" s="8"/>
      <c r="F119" s="8"/>
      <c r="G119" s="15"/>
      <c r="H119" s="10"/>
      <c r="I119" s="17" t="s">
        <v>26</v>
      </c>
      <c r="J119" s="17"/>
      <c r="K119" s="11"/>
      <c r="L119" s="11"/>
      <c r="M119" s="11"/>
      <c r="N119" s="11"/>
      <c r="O119" s="11"/>
      <c r="P119" s="12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12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</row>
    <row r="120" spans="1:50" ht="24">
      <c r="A120" s="17"/>
      <c r="B120" s="16"/>
      <c r="C120" s="8"/>
      <c r="D120" s="8"/>
      <c r="E120" s="8"/>
      <c r="F120" s="8"/>
      <c r="G120" s="15"/>
      <c r="H120" s="10"/>
      <c r="I120" s="8"/>
      <c r="J120" s="17" t="s">
        <v>27</v>
      </c>
      <c r="K120" s="11" t="s">
        <v>247</v>
      </c>
      <c r="L120" s="11" t="s">
        <v>98</v>
      </c>
      <c r="M120" s="11" t="s">
        <v>249</v>
      </c>
      <c r="N120" s="11" t="s">
        <v>246</v>
      </c>
      <c r="O120" s="11" t="s">
        <v>123</v>
      </c>
      <c r="P120" s="11" t="s">
        <v>250</v>
      </c>
      <c r="Q120" s="8"/>
      <c r="R120" s="73" t="s">
        <v>1944</v>
      </c>
      <c r="S120" s="73" t="s">
        <v>1949</v>
      </c>
      <c r="T120" s="73" t="s">
        <v>1933</v>
      </c>
      <c r="U120" s="73" t="s">
        <v>1934</v>
      </c>
      <c r="V120" s="73"/>
      <c r="W120" s="74" t="s">
        <v>1935</v>
      </c>
      <c r="X120" s="73" t="s">
        <v>1936</v>
      </c>
      <c r="Y120" s="8">
        <v>77.5</v>
      </c>
      <c r="Z120" s="8">
        <v>1501.95</v>
      </c>
      <c r="AA120" s="8"/>
      <c r="AB120" s="8">
        <v>77.5</v>
      </c>
      <c r="AC120" s="8"/>
      <c r="AD120" s="8"/>
      <c r="AE120" s="8">
        <v>77.5</v>
      </c>
      <c r="AF120" s="8"/>
      <c r="AG120" s="8"/>
      <c r="AH120" s="8"/>
      <c r="AI120" s="8">
        <v>77.5</v>
      </c>
      <c r="AJ120" s="8">
        <v>1.0249999999999999</v>
      </c>
      <c r="AK120" s="8">
        <f>AI120*AJ120</f>
        <v>79.4375</v>
      </c>
      <c r="AL120" s="102">
        <f>Z120/Y120</f>
        <v>19.38</v>
      </c>
      <c r="AM120" s="103">
        <f>AK120*AL120</f>
        <v>1539.49875</v>
      </c>
      <c r="AN120" s="103">
        <f>AK120*1.028</f>
        <v>81.661749999999998</v>
      </c>
      <c r="AO120" s="103">
        <f>AN120*AL120</f>
        <v>1582.6047149999999</v>
      </c>
      <c r="AP120" s="103">
        <f>AN120*1.031</f>
        <v>84.193264249999984</v>
      </c>
      <c r="AQ120" s="103">
        <f>AP120*AL120</f>
        <v>1631.6654611649997</v>
      </c>
      <c r="AR120" s="8"/>
      <c r="AS120" s="8"/>
      <c r="AT120" s="8"/>
      <c r="AU120" s="8"/>
      <c r="AV120" s="8"/>
      <c r="AW120" s="8"/>
      <c r="AX120" s="8"/>
    </row>
    <row r="121" spans="1:50" ht="15.75">
      <c r="A121" s="17"/>
      <c r="B121" s="8"/>
      <c r="C121" s="8"/>
      <c r="D121" s="8"/>
      <c r="E121" s="8"/>
      <c r="F121" s="8"/>
      <c r="G121" s="14" t="s">
        <v>251</v>
      </c>
      <c r="H121" s="10"/>
      <c r="I121" s="8"/>
      <c r="J121" s="17"/>
      <c r="K121" s="11"/>
      <c r="L121" s="11"/>
      <c r="M121" s="11"/>
      <c r="N121" s="11"/>
      <c r="O121" s="11"/>
      <c r="P121" s="12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12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</row>
    <row r="122" spans="1:50" ht="15.75">
      <c r="A122" s="17"/>
      <c r="B122" s="8"/>
      <c r="C122" s="8"/>
      <c r="D122" s="8"/>
      <c r="E122" s="8"/>
      <c r="F122" s="8"/>
      <c r="G122" s="15"/>
      <c r="H122" s="10"/>
      <c r="I122" s="17" t="s">
        <v>26</v>
      </c>
      <c r="J122" s="17"/>
      <c r="K122" s="11"/>
      <c r="L122" s="11"/>
      <c r="M122" s="11"/>
      <c r="N122" s="11"/>
      <c r="O122" s="11"/>
      <c r="P122" s="12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12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</row>
    <row r="123" spans="1:50" ht="72">
      <c r="A123" s="17"/>
      <c r="B123" s="16"/>
      <c r="C123" s="8"/>
      <c r="D123" s="8"/>
      <c r="E123" s="8"/>
      <c r="F123" s="8"/>
      <c r="G123" s="15"/>
      <c r="H123" s="13"/>
      <c r="I123" s="8"/>
      <c r="J123" s="17" t="s">
        <v>27</v>
      </c>
      <c r="K123" s="11" t="s">
        <v>253</v>
      </c>
      <c r="L123" s="11" t="s">
        <v>252</v>
      </c>
      <c r="M123" s="11" t="s">
        <v>115</v>
      </c>
      <c r="N123" s="11" t="s">
        <v>244</v>
      </c>
      <c r="O123" s="11" t="s">
        <v>101</v>
      </c>
      <c r="P123" s="11" t="s">
        <v>254</v>
      </c>
      <c r="Q123" s="8"/>
      <c r="R123" s="73" t="s">
        <v>1944</v>
      </c>
      <c r="S123" s="73" t="s">
        <v>1950</v>
      </c>
      <c r="T123" s="73" t="s">
        <v>1933</v>
      </c>
      <c r="U123" s="73" t="s">
        <v>1934</v>
      </c>
      <c r="V123" s="73"/>
      <c r="W123" s="74" t="s">
        <v>1935</v>
      </c>
      <c r="X123" s="73" t="s">
        <v>1936</v>
      </c>
      <c r="Y123" s="8">
        <v>23</v>
      </c>
      <c r="Z123" s="8">
        <v>1794</v>
      </c>
      <c r="AA123" s="8"/>
      <c r="AB123" s="8">
        <v>23</v>
      </c>
      <c r="AC123" s="8"/>
      <c r="AD123" s="8"/>
      <c r="AE123" s="8">
        <v>23</v>
      </c>
      <c r="AF123" s="8"/>
      <c r="AG123" s="8"/>
      <c r="AH123" s="8"/>
      <c r="AI123" s="8">
        <v>23</v>
      </c>
      <c r="AJ123" s="8">
        <v>1.0249999999999999</v>
      </c>
      <c r="AK123" s="8">
        <f>AI123*AJ123</f>
        <v>23.574999999999999</v>
      </c>
      <c r="AL123" s="102">
        <f>Z123/Y123</f>
        <v>78</v>
      </c>
      <c r="AM123" s="103">
        <f>AK123*AL123</f>
        <v>1838.85</v>
      </c>
      <c r="AN123" s="103">
        <f>AK123*1.028</f>
        <v>24.235099999999999</v>
      </c>
      <c r="AO123" s="103">
        <f>AN123*AL123</f>
        <v>1890.3378</v>
      </c>
      <c r="AP123" s="103">
        <f>AN123*1.031</f>
        <v>24.986388099999996</v>
      </c>
      <c r="AQ123" s="103">
        <f>AP123*AL123</f>
        <v>1948.9382717999997</v>
      </c>
      <c r="AR123" s="8"/>
      <c r="AS123" s="8"/>
      <c r="AT123" s="8"/>
      <c r="AU123" s="8"/>
      <c r="AV123" s="8"/>
      <c r="AW123" s="8"/>
      <c r="AX123" s="8"/>
    </row>
    <row r="124" spans="1:50" ht="15.75">
      <c r="A124" s="17"/>
      <c r="B124" s="8"/>
      <c r="C124" s="8"/>
      <c r="D124" s="8"/>
      <c r="E124" s="8"/>
      <c r="F124" s="8"/>
      <c r="G124" s="14" t="s">
        <v>255</v>
      </c>
      <c r="H124" s="10"/>
      <c r="I124" s="8"/>
      <c r="J124" s="17"/>
      <c r="K124" s="11"/>
      <c r="L124" s="11"/>
      <c r="M124" s="11"/>
      <c r="N124" s="11"/>
      <c r="O124" s="11"/>
      <c r="P124" s="12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12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</row>
    <row r="125" spans="1:50" ht="15.75">
      <c r="A125" s="17"/>
      <c r="B125" s="8"/>
      <c r="C125" s="8"/>
      <c r="D125" s="8"/>
      <c r="E125" s="8"/>
      <c r="F125" s="8"/>
      <c r="G125" s="15"/>
      <c r="H125" s="10"/>
      <c r="I125" s="17" t="s">
        <v>26</v>
      </c>
      <c r="J125" s="17"/>
      <c r="K125" s="11"/>
      <c r="L125" s="11"/>
      <c r="M125" s="11"/>
      <c r="N125" s="11"/>
      <c r="O125" s="11"/>
      <c r="P125" s="12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12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</row>
    <row r="126" spans="1:50" ht="132">
      <c r="A126" s="17"/>
      <c r="B126" s="16"/>
      <c r="C126" s="8"/>
      <c r="D126" s="8"/>
      <c r="E126" s="8"/>
      <c r="F126" s="8"/>
      <c r="G126" s="15"/>
      <c r="H126" s="10"/>
      <c r="I126" s="8"/>
      <c r="J126" s="17" t="s">
        <v>27</v>
      </c>
      <c r="K126" s="11" t="s">
        <v>256</v>
      </c>
      <c r="L126" s="11" t="s">
        <v>257</v>
      </c>
      <c r="M126" s="11" t="s">
        <v>115</v>
      </c>
      <c r="N126" s="11" t="s">
        <v>258</v>
      </c>
      <c r="O126" s="11" t="s">
        <v>101</v>
      </c>
      <c r="P126" s="11" t="s">
        <v>259</v>
      </c>
      <c r="Q126" s="8"/>
      <c r="R126" s="8"/>
      <c r="S126" s="8"/>
      <c r="T126" s="8"/>
      <c r="U126" s="8"/>
      <c r="V126" s="8"/>
      <c r="W126" s="8"/>
      <c r="X126" s="8"/>
      <c r="Y126" s="8">
        <v>9</v>
      </c>
      <c r="Z126" s="8">
        <v>866.7</v>
      </c>
      <c r="AA126" s="8"/>
      <c r="AB126" s="8">
        <v>9</v>
      </c>
      <c r="AC126" s="8"/>
      <c r="AD126" s="8"/>
      <c r="AE126" s="8">
        <v>9</v>
      </c>
      <c r="AF126" s="8"/>
      <c r="AG126" s="8"/>
      <c r="AH126" s="8"/>
      <c r="AI126" s="8">
        <v>9</v>
      </c>
      <c r="AJ126" s="8">
        <v>1.0249999999999999</v>
      </c>
      <c r="AK126" s="8">
        <f>AI126*AJ126</f>
        <v>9.2249999999999996</v>
      </c>
      <c r="AL126" s="102">
        <f>Z126/Y126</f>
        <v>96.300000000000011</v>
      </c>
      <c r="AM126" s="103">
        <f>AK126*AL126</f>
        <v>888.36750000000006</v>
      </c>
      <c r="AN126" s="103">
        <f>AK126*1.028</f>
        <v>9.4832999999999998</v>
      </c>
      <c r="AO126" s="103">
        <f>AN126*AL126</f>
        <v>913.24179000000004</v>
      </c>
      <c r="AP126" s="103">
        <f>AN126*1.031</f>
        <v>9.7772822999999995</v>
      </c>
      <c r="AQ126" s="103">
        <f>AP126*AL126</f>
        <v>941.55228549000003</v>
      </c>
      <c r="AR126" s="8"/>
      <c r="AS126" s="8"/>
      <c r="AT126" s="8"/>
      <c r="AU126" s="8"/>
      <c r="AV126" s="8"/>
      <c r="AW126" s="8"/>
      <c r="AX126" s="8"/>
    </row>
    <row r="127" spans="1:50" ht="132">
      <c r="A127" s="17"/>
      <c r="B127" s="16"/>
      <c r="C127" s="8"/>
      <c r="D127" s="8"/>
      <c r="E127" s="8"/>
      <c r="F127" s="8"/>
      <c r="G127" s="15"/>
      <c r="H127" s="10"/>
      <c r="I127" s="8"/>
      <c r="J127" s="17" t="s">
        <v>27</v>
      </c>
      <c r="K127" s="11" t="s">
        <v>256</v>
      </c>
      <c r="L127" s="11" t="s">
        <v>257</v>
      </c>
      <c r="M127" s="11" t="s">
        <v>115</v>
      </c>
      <c r="N127" s="11" t="s">
        <v>260</v>
      </c>
      <c r="O127" s="11" t="s">
        <v>101</v>
      </c>
      <c r="P127" s="11" t="s">
        <v>261</v>
      </c>
      <c r="Q127" s="8"/>
      <c r="R127" s="8"/>
      <c r="S127" s="8"/>
      <c r="T127" s="8"/>
      <c r="U127" s="8"/>
      <c r="V127" s="8"/>
      <c r="W127" s="8"/>
      <c r="X127" s="8"/>
      <c r="Y127" s="8">
        <v>11</v>
      </c>
      <c r="Z127" s="8">
        <v>1177</v>
      </c>
      <c r="AA127" s="8"/>
      <c r="AB127" s="8">
        <v>11</v>
      </c>
      <c r="AC127" s="8"/>
      <c r="AD127" s="8"/>
      <c r="AE127" s="8">
        <v>11</v>
      </c>
      <c r="AF127" s="8"/>
      <c r="AG127" s="8"/>
      <c r="AH127" s="8"/>
      <c r="AI127" s="8">
        <v>11</v>
      </c>
      <c r="AJ127" s="8">
        <v>1.0249999999999999</v>
      </c>
      <c r="AK127" s="8">
        <f>AI127*AJ127</f>
        <v>11.274999999999999</v>
      </c>
      <c r="AL127" s="102">
        <f>Z127/Y127</f>
        <v>107</v>
      </c>
      <c r="AM127" s="103">
        <f>AK127*AL127</f>
        <v>1206.425</v>
      </c>
      <c r="AN127" s="103">
        <f>AK127*1.028</f>
        <v>11.590699999999998</v>
      </c>
      <c r="AO127" s="103">
        <f>AN127*AL127</f>
        <v>1240.2048999999997</v>
      </c>
      <c r="AP127" s="103">
        <f>AN127*1.031</f>
        <v>11.950011699999997</v>
      </c>
      <c r="AQ127" s="103">
        <f>AP127*AL127</f>
        <v>1278.6512518999998</v>
      </c>
      <c r="AR127" s="8"/>
      <c r="AS127" s="8"/>
      <c r="AT127" s="8"/>
      <c r="AU127" s="8"/>
      <c r="AV127" s="8"/>
      <c r="AW127" s="8"/>
      <c r="AX127" s="8"/>
    </row>
    <row r="128" spans="1:50" ht="18">
      <c r="A128" s="17"/>
      <c r="B128" s="7" t="s">
        <v>262</v>
      </c>
      <c r="C128" s="8"/>
      <c r="D128" s="8"/>
      <c r="E128" s="8"/>
      <c r="F128" s="8"/>
      <c r="G128" s="15"/>
      <c r="H128" s="10"/>
      <c r="I128" s="8"/>
      <c r="J128" s="17"/>
      <c r="K128" s="11"/>
      <c r="L128" s="11"/>
      <c r="M128" s="11"/>
      <c r="N128" s="11"/>
      <c r="O128" s="11"/>
      <c r="P128" s="12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2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</row>
    <row r="129" spans="1:50" ht="16.5">
      <c r="A129" s="17"/>
      <c r="B129" s="8"/>
      <c r="C129" s="23" t="s">
        <v>263</v>
      </c>
      <c r="D129" s="8"/>
      <c r="E129" s="8"/>
      <c r="F129" s="8"/>
      <c r="G129" s="15"/>
      <c r="H129" s="10"/>
      <c r="I129" s="8"/>
      <c r="J129" s="17"/>
      <c r="K129" s="11"/>
      <c r="L129" s="11"/>
      <c r="M129" s="11"/>
      <c r="N129" s="11"/>
      <c r="O129" s="11"/>
      <c r="P129" s="12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2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</row>
    <row r="130" spans="1:50" ht="15.75">
      <c r="A130" s="17"/>
      <c r="B130" s="8"/>
      <c r="C130" s="8"/>
      <c r="D130" s="8"/>
      <c r="E130" s="8"/>
      <c r="F130" s="8"/>
      <c r="G130" s="14" t="s">
        <v>264</v>
      </c>
      <c r="H130" s="10"/>
      <c r="I130" s="8"/>
      <c r="J130" s="17"/>
      <c r="K130" s="11"/>
      <c r="L130" s="11"/>
      <c r="M130" s="11"/>
      <c r="N130" s="11"/>
      <c r="O130" s="11"/>
      <c r="P130" s="12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2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</row>
    <row r="131" spans="1:50" ht="15.75">
      <c r="A131" s="17"/>
      <c r="B131" s="8"/>
      <c r="C131" s="8"/>
      <c r="D131" s="8"/>
      <c r="E131" s="8"/>
      <c r="F131" s="8"/>
      <c r="G131" s="15"/>
      <c r="H131" s="17" t="s">
        <v>265</v>
      </c>
      <c r="I131" s="8"/>
      <c r="J131" s="17"/>
      <c r="K131" s="11"/>
      <c r="L131" s="11"/>
      <c r="M131" s="11"/>
      <c r="N131" s="11"/>
      <c r="O131" s="11"/>
      <c r="P131" s="12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2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</row>
    <row r="132" spans="1:50" ht="15.75">
      <c r="A132" s="17"/>
      <c r="B132" s="8"/>
      <c r="C132" s="8"/>
      <c r="D132" s="8"/>
      <c r="E132" s="8"/>
      <c r="F132" s="8"/>
      <c r="G132" s="15"/>
      <c r="H132" s="10"/>
      <c r="I132" s="17" t="s">
        <v>266</v>
      </c>
      <c r="J132" s="17"/>
      <c r="K132" s="11"/>
      <c r="L132" s="11"/>
      <c r="M132" s="11"/>
      <c r="N132" s="11"/>
      <c r="O132" s="11"/>
      <c r="P132" s="12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2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</row>
    <row r="133" spans="1:50" ht="24">
      <c r="A133" s="17"/>
      <c r="B133" s="16"/>
      <c r="C133" s="8"/>
      <c r="D133" s="8"/>
      <c r="E133" s="8"/>
      <c r="F133" s="8"/>
      <c r="G133" s="15"/>
      <c r="H133" s="17"/>
      <c r="I133" s="8"/>
      <c r="J133" s="17" t="s">
        <v>27</v>
      </c>
      <c r="K133" s="11" t="s">
        <v>267</v>
      </c>
      <c r="L133" s="11" t="s">
        <v>132</v>
      </c>
      <c r="M133" s="11" t="s">
        <v>115</v>
      </c>
      <c r="N133" s="11" t="s">
        <v>268</v>
      </c>
      <c r="O133" s="11" t="s">
        <v>101</v>
      </c>
      <c r="P133" s="11" t="s">
        <v>228</v>
      </c>
      <c r="Q133" s="8"/>
      <c r="R133" s="73" t="s">
        <v>1951</v>
      </c>
      <c r="S133" s="73" t="s">
        <v>1952</v>
      </c>
      <c r="T133" s="73" t="s">
        <v>1933</v>
      </c>
      <c r="U133" s="73" t="s">
        <v>1934</v>
      </c>
      <c r="V133" s="73"/>
      <c r="W133" s="74" t="s">
        <v>1935</v>
      </c>
      <c r="X133" s="73" t="s">
        <v>1936</v>
      </c>
      <c r="Y133" s="8">
        <v>14</v>
      </c>
      <c r="Z133" s="8">
        <v>1957.2</v>
      </c>
      <c r="AA133" s="8"/>
      <c r="AB133" s="8">
        <v>14</v>
      </c>
      <c r="AC133" s="8"/>
      <c r="AD133" s="8"/>
      <c r="AE133" s="8">
        <v>14</v>
      </c>
      <c r="AF133" s="8"/>
      <c r="AG133" s="8"/>
      <c r="AH133" s="8"/>
      <c r="AI133" s="8">
        <v>14</v>
      </c>
      <c r="AJ133" s="8">
        <v>1.0249999999999999</v>
      </c>
      <c r="AK133" s="8">
        <f>AI133*AJ133</f>
        <v>14.349999999999998</v>
      </c>
      <c r="AL133" s="102">
        <f>Z133/Y133</f>
        <v>139.80000000000001</v>
      </c>
      <c r="AM133" s="103">
        <f>AK133*AL133</f>
        <v>2006.1299999999999</v>
      </c>
      <c r="AN133" s="103">
        <f>AK133*1.028</f>
        <v>14.751799999999998</v>
      </c>
      <c r="AO133" s="103">
        <f>AN133*AL133</f>
        <v>2062.3016399999997</v>
      </c>
      <c r="AP133" s="103">
        <f>AN133*1.031</f>
        <v>15.209105799999996</v>
      </c>
      <c r="AQ133" s="103">
        <f>AP133*AL133</f>
        <v>2126.2329908399997</v>
      </c>
      <c r="AR133" s="8"/>
      <c r="AS133" s="8"/>
      <c r="AT133" s="8"/>
      <c r="AU133" s="8"/>
      <c r="AV133" s="8"/>
      <c r="AW133" s="8"/>
      <c r="AX133" s="8"/>
    </row>
    <row r="134" spans="1:50" ht="18">
      <c r="A134" s="17"/>
      <c r="B134" s="7" t="s">
        <v>287</v>
      </c>
      <c r="C134" s="8"/>
      <c r="D134" s="8"/>
      <c r="E134" s="8"/>
      <c r="F134" s="8"/>
      <c r="G134" s="15"/>
      <c r="H134" s="10"/>
      <c r="I134" s="8"/>
      <c r="J134" s="17"/>
      <c r="K134" s="11"/>
      <c r="L134" s="11"/>
      <c r="M134" s="11"/>
      <c r="N134" s="11"/>
      <c r="O134" s="11"/>
      <c r="P134" s="12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2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</row>
    <row r="135" spans="1:50" ht="16.5">
      <c r="A135" s="17"/>
      <c r="B135" s="8"/>
      <c r="C135" s="23" t="s">
        <v>288</v>
      </c>
      <c r="D135" s="8"/>
      <c r="E135" s="8"/>
      <c r="F135" s="8"/>
      <c r="G135" s="15"/>
      <c r="H135" s="10"/>
      <c r="I135" s="8"/>
      <c r="J135" s="17"/>
      <c r="K135" s="11"/>
      <c r="L135" s="11"/>
      <c r="M135" s="11"/>
      <c r="N135" s="11"/>
      <c r="O135" s="11"/>
      <c r="P135" s="12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2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</row>
    <row r="136" spans="1:50" ht="15.75">
      <c r="A136" s="17"/>
      <c r="B136" s="8"/>
      <c r="C136" s="8"/>
      <c r="D136" s="8"/>
      <c r="E136" s="8"/>
      <c r="F136" s="8"/>
      <c r="G136" s="14" t="s">
        <v>295</v>
      </c>
      <c r="H136" s="10"/>
      <c r="I136" s="8"/>
      <c r="J136" s="17"/>
      <c r="K136" s="11"/>
      <c r="L136" s="11"/>
      <c r="M136" s="11"/>
      <c r="N136" s="11"/>
      <c r="O136" s="11"/>
      <c r="P136" s="12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2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</row>
    <row r="137" spans="1:50" ht="15.75">
      <c r="A137" s="17"/>
      <c r="B137" s="8"/>
      <c r="C137" s="8"/>
      <c r="D137" s="8"/>
      <c r="E137" s="8"/>
      <c r="F137" s="8"/>
      <c r="G137" s="15"/>
      <c r="H137" s="17" t="s">
        <v>296</v>
      </c>
      <c r="I137" s="8"/>
      <c r="J137" s="17"/>
      <c r="K137" s="11"/>
      <c r="L137" s="11"/>
      <c r="M137" s="11"/>
      <c r="N137" s="11"/>
      <c r="O137" s="11"/>
      <c r="P137" s="12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12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</row>
    <row r="138" spans="1:50" ht="15.75">
      <c r="A138" s="17"/>
      <c r="B138" s="8"/>
      <c r="C138" s="8"/>
      <c r="D138" s="8"/>
      <c r="E138" s="8"/>
      <c r="F138" s="8"/>
      <c r="G138" s="15"/>
      <c r="H138" s="10"/>
      <c r="I138" s="17" t="s">
        <v>297</v>
      </c>
      <c r="J138" s="17"/>
      <c r="K138" s="11"/>
      <c r="L138" s="11"/>
      <c r="M138" s="11"/>
      <c r="N138" s="11"/>
      <c r="O138" s="11"/>
      <c r="P138" s="12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12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</row>
    <row r="139" spans="1:50" ht="24">
      <c r="A139" s="17"/>
      <c r="B139" s="16"/>
      <c r="C139" s="8"/>
      <c r="D139" s="8"/>
      <c r="E139" s="8"/>
      <c r="F139" s="8"/>
      <c r="G139" s="15"/>
      <c r="H139" s="10"/>
      <c r="I139" s="8"/>
      <c r="J139" s="17" t="s">
        <v>27</v>
      </c>
      <c r="K139" s="11" t="s">
        <v>300</v>
      </c>
      <c r="L139" s="11" t="s">
        <v>146</v>
      </c>
      <c r="M139" s="11" t="s">
        <v>208</v>
      </c>
      <c r="N139" s="11" t="s">
        <v>188</v>
      </c>
      <c r="O139" s="11" t="s">
        <v>285</v>
      </c>
      <c r="P139" s="11" t="s">
        <v>301</v>
      </c>
      <c r="Q139" s="8"/>
      <c r="R139" s="73" t="s">
        <v>1953</v>
      </c>
      <c r="S139" s="73" t="s">
        <v>1954</v>
      </c>
      <c r="T139" s="73" t="s">
        <v>1955</v>
      </c>
      <c r="U139" s="73" t="s">
        <v>1956</v>
      </c>
      <c r="V139" s="73"/>
      <c r="W139" s="74" t="s">
        <v>1935</v>
      </c>
      <c r="X139" s="73" t="s">
        <v>1957</v>
      </c>
      <c r="Y139" s="8">
        <v>44</v>
      </c>
      <c r="Z139" s="8">
        <v>1518</v>
      </c>
      <c r="AA139" s="8"/>
      <c r="AB139" s="8">
        <v>44</v>
      </c>
      <c r="AC139" s="8"/>
      <c r="AD139" s="8"/>
      <c r="AE139" s="8">
        <v>44</v>
      </c>
      <c r="AF139" s="8"/>
      <c r="AG139" s="8"/>
      <c r="AH139" s="8"/>
      <c r="AI139" s="8">
        <v>44</v>
      </c>
      <c r="AJ139" s="8">
        <v>1.0249999999999999</v>
      </c>
      <c r="AK139" s="8">
        <f>AI139*AJ139</f>
        <v>45.099999999999994</v>
      </c>
      <c r="AL139" s="102">
        <f>Z139/Y139</f>
        <v>34.5</v>
      </c>
      <c r="AM139" s="103">
        <f>AK139*AL139</f>
        <v>1555.9499999999998</v>
      </c>
      <c r="AN139" s="103">
        <f>AK139*1.028</f>
        <v>46.362799999999993</v>
      </c>
      <c r="AO139" s="103">
        <f>AN139*AL139</f>
        <v>1599.5165999999997</v>
      </c>
      <c r="AP139" s="103">
        <f>AN139*1.031</f>
        <v>47.80004679999999</v>
      </c>
      <c r="AQ139" s="103">
        <f>AP139*AL139</f>
        <v>1649.1016145999997</v>
      </c>
      <c r="AR139" s="8"/>
      <c r="AS139" s="8"/>
      <c r="AT139" s="8"/>
      <c r="AU139" s="8"/>
      <c r="AV139" s="8"/>
      <c r="AW139" s="8"/>
      <c r="AX139" s="8"/>
    </row>
    <row r="140" spans="1:50" ht="48">
      <c r="A140" s="17"/>
      <c r="B140" s="16"/>
      <c r="C140" s="8"/>
      <c r="D140" s="8"/>
      <c r="E140" s="8"/>
      <c r="F140" s="8"/>
      <c r="G140" s="15"/>
      <c r="H140" s="10"/>
      <c r="I140" s="8"/>
      <c r="J140" s="17" t="s">
        <v>27</v>
      </c>
      <c r="K140" s="11" t="s">
        <v>302</v>
      </c>
      <c r="L140" s="11" t="s">
        <v>153</v>
      </c>
      <c r="M140" s="11" t="s">
        <v>299</v>
      </c>
      <c r="N140" s="11" t="s">
        <v>188</v>
      </c>
      <c r="O140" s="11" t="s">
        <v>138</v>
      </c>
      <c r="P140" s="11" t="s">
        <v>303</v>
      </c>
      <c r="Q140" s="8"/>
      <c r="R140" s="73" t="s">
        <v>1953</v>
      </c>
      <c r="S140" s="73" t="s">
        <v>1954</v>
      </c>
      <c r="T140" s="73" t="s">
        <v>1955</v>
      </c>
      <c r="U140" s="73" t="s">
        <v>1956</v>
      </c>
      <c r="V140" s="73"/>
      <c r="W140" s="74" t="s">
        <v>1935</v>
      </c>
      <c r="X140" s="73" t="s">
        <v>1957</v>
      </c>
      <c r="Y140" s="8">
        <v>202</v>
      </c>
      <c r="Z140" s="8">
        <v>11413</v>
      </c>
      <c r="AA140" s="8"/>
      <c r="AB140" s="8">
        <v>202</v>
      </c>
      <c r="AC140" s="8"/>
      <c r="AD140" s="8"/>
      <c r="AE140" s="8">
        <v>202</v>
      </c>
      <c r="AF140" s="8"/>
      <c r="AG140" s="8"/>
      <c r="AH140" s="8"/>
      <c r="AI140" s="8">
        <v>202</v>
      </c>
      <c r="AJ140" s="8">
        <v>1.0249999999999999</v>
      </c>
      <c r="AK140" s="8">
        <f>AI140*AJ140</f>
        <v>207.04999999999998</v>
      </c>
      <c r="AL140" s="102">
        <f>Z140/Y140</f>
        <v>56.5</v>
      </c>
      <c r="AM140" s="103">
        <f>AK140*AL140</f>
        <v>11698.324999999999</v>
      </c>
      <c r="AN140" s="103">
        <f>AK140*1.028</f>
        <v>212.84739999999999</v>
      </c>
      <c r="AO140" s="103">
        <f>AN140*AL140</f>
        <v>12025.8781</v>
      </c>
      <c r="AP140" s="103">
        <f>AN140*1.031</f>
        <v>219.44566939999999</v>
      </c>
      <c r="AQ140" s="103">
        <f>AP140*AL140</f>
        <v>12398.680321099999</v>
      </c>
      <c r="AR140" s="8"/>
      <c r="AS140" s="8"/>
      <c r="AT140" s="8"/>
      <c r="AU140" s="8"/>
      <c r="AV140" s="8"/>
      <c r="AW140" s="8"/>
      <c r="AX140" s="8"/>
    </row>
    <row r="141" spans="1:50" ht="18">
      <c r="A141" s="17"/>
      <c r="B141" s="7" t="s">
        <v>310</v>
      </c>
      <c r="C141" s="8"/>
      <c r="D141" s="8"/>
      <c r="E141" s="8"/>
      <c r="F141" s="8"/>
      <c r="G141" s="15"/>
      <c r="H141" s="10"/>
      <c r="I141" s="8"/>
      <c r="J141" s="17"/>
      <c r="K141" s="11"/>
      <c r="L141" s="11"/>
      <c r="M141" s="11"/>
      <c r="N141" s="11"/>
      <c r="O141" s="11"/>
      <c r="P141" s="12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12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</row>
    <row r="142" spans="1:50" ht="16.5">
      <c r="A142" s="17"/>
      <c r="B142" s="8"/>
      <c r="C142" s="23" t="s">
        <v>311</v>
      </c>
      <c r="D142" s="8"/>
      <c r="E142" s="8"/>
      <c r="F142" s="8"/>
      <c r="G142" s="15"/>
      <c r="H142" s="10"/>
      <c r="I142" s="8"/>
      <c r="J142" s="17"/>
      <c r="K142" s="11"/>
      <c r="L142" s="11"/>
      <c r="M142" s="11"/>
      <c r="N142" s="11"/>
      <c r="O142" s="11"/>
      <c r="P142" s="12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12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</row>
    <row r="143" spans="1:50" ht="15.75">
      <c r="A143" s="17"/>
      <c r="B143" s="8"/>
      <c r="C143" s="8"/>
      <c r="D143" s="8"/>
      <c r="E143" s="8"/>
      <c r="F143" s="8"/>
      <c r="G143" s="14" t="s">
        <v>312</v>
      </c>
      <c r="H143" s="10"/>
      <c r="I143" s="8"/>
      <c r="J143" s="17"/>
      <c r="K143" s="11"/>
      <c r="L143" s="11"/>
      <c r="M143" s="11"/>
      <c r="N143" s="11"/>
      <c r="O143" s="11"/>
      <c r="P143" s="12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2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</row>
    <row r="144" spans="1:50" ht="15.75">
      <c r="A144" s="17"/>
      <c r="B144" s="8"/>
      <c r="C144" s="8"/>
      <c r="D144" s="8"/>
      <c r="E144" s="8"/>
      <c r="F144" s="8"/>
      <c r="G144" s="15"/>
      <c r="H144" s="17" t="s">
        <v>313</v>
      </c>
      <c r="I144" s="8"/>
      <c r="J144" s="17"/>
      <c r="K144" s="11"/>
      <c r="L144" s="11"/>
      <c r="M144" s="11"/>
      <c r="N144" s="11"/>
      <c r="O144" s="11"/>
      <c r="P144" s="12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2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</row>
    <row r="145" spans="1:50" ht="15.75">
      <c r="A145" s="17"/>
      <c r="B145" s="8"/>
      <c r="C145" s="8"/>
      <c r="D145" s="8"/>
      <c r="E145" s="8"/>
      <c r="F145" s="8"/>
      <c r="G145" s="15"/>
      <c r="H145" s="10"/>
      <c r="I145" s="17" t="s">
        <v>314</v>
      </c>
      <c r="J145" s="17"/>
      <c r="K145" s="11"/>
      <c r="L145" s="11"/>
      <c r="M145" s="11"/>
      <c r="N145" s="11"/>
      <c r="O145" s="11"/>
      <c r="P145" s="12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2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</row>
    <row r="146" spans="1:50" ht="24">
      <c r="A146" s="17"/>
      <c r="B146" s="16"/>
      <c r="C146" s="8"/>
      <c r="D146" s="8"/>
      <c r="E146" s="8"/>
      <c r="F146" s="8"/>
      <c r="G146" s="15"/>
      <c r="H146" s="17"/>
      <c r="I146" s="8"/>
      <c r="J146" s="17" t="s">
        <v>27</v>
      </c>
      <c r="K146" s="11" t="s">
        <v>316</v>
      </c>
      <c r="L146" s="11" t="s">
        <v>98</v>
      </c>
      <c r="M146" s="11" t="s">
        <v>115</v>
      </c>
      <c r="N146" s="11" t="s">
        <v>102</v>
      </c>
      <c r="O146" s="11" t="s">
        <v>101</v>
      </c>
      <c r="P146" s="11" t="s">
        <v>278</v>
      </c>
      <c r="Q146" s="8"/>
      <c r="R146" s="75" t="s">
        <v>1958</v>
      </c>
      <c r="S146" s="73" t="s">
        <v>1959</v>
      </c>
      <c r="T146" s="73" t="s">
        <v>1960</v>
      </c>
      <c r="U146" s="73" t="s">
        <v>1934</v>
      </c>
      <c r="V146" s="73"/>
      <c r="W146" s="74" t="s">
        <v>1935</v>
      </c>
      <c r="X146" s="73" t="s">
        <v>1961</v>
      </c>
      <c r="Y146" s="8">
        <v>43.6</v>
      </c>
      <c r="Z146" s="8">
        <v>3720.4</v>
      </c>
      <c r="AA146" s="8"/>
      <c r="AB146" s="8">
        <v>43.6</v>
      </c>
      <c r="AC146" s="8"/>
      <c r="AD146" s="8"/>
      <c r="AE146" s="8">
        <v>43.6</v>
      </c>
      <c r="AF146" s="8"/>
      <c r="AG146" s="8"/>
      <c r="AH146" s="8"/>
      <c r="AI146" s="8">
        <v>43.6</v>
      </c>
      <c r="AJ146" s="8">
        <v>1.0249999999999999</v>
      </c>
      <c r="AK146" s="8">
        <f>AI146*AJ146</f>
        <v>44.69</v>
      </c>
      <c r="AL146" s="102">
        <f>Z146/Y146</f>
        <v>85.330275229357795</v>
      </c>
      <c r="AM146" s="103">
        <f>AK146*AL146</f>
        <v>3813.41</v>
      </c>
      <c r="AN146" s="103">
        <f>AK146*1.028</f>
        <v>45.941319999999997</v>
      </c>
      <c r="AO146" s="103">
        <f>AN146*AL146</f>
        <v>3920.1854799999996</v>
      </c>
      <c r="AP146" s="103">
        <f>AN146*1.031</f>
        <v>47.365500919999995</v>
      </c>
      <c r="AQ146" s="103">
        <f>AP146*AL146</f>
        <v>4041.7112298799993</v>
      </c>
      <c r="AR146" s="8"/>
      <c r="AS146" s="8"/>
      <c r="AT146" s="8"/>
      <c r="AU146" s="8"/>
      <c r="AV146" s="8"/>
      <c r="AW146" s="8"/>
      <c r="AX146" s="8"/>
    </row>
    <row r="147" spans="1:50" ht="15.75">
      <c r="A147" s="17"/>
      <c r="B147" s="8"/>
      <c r="C147" s="8"/>
      <c r="D147" s="8"/>
      <c r="E147" s="8"/>
      <c r="F147" s="8"/>
      <c r="G147" s="14" t="s">
        <v>317</v>
      </c>
      <c r="H147" s="10"/>
      <c r="I147" s="8"/>
      <c r="J147" s="17"/>
      <c r="K147" s="11"/>
      <c r="L147" s="11"/>
      <c r="M147" s="11"/>
      <c r="N147" s="11"/>
      <c r="O147" s="11"/>
      <c r="P147" s="12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12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</row>
    <row r="148" spans="1:50" ht="38.25">
      <c r="A148" s="17"/>
      <c r="B148" s="8"/>
      <c r="C148" s="8"/>
      <c r="D148" s="8"/>
      <c r="E148" s="8"/>
      <c r="F148" s="8"/>
      <c r="G148" s="18" t="s">
        <v>318</v>
      </c>
      <c r="H148" s="17"/>
      <c r="I148" s="17"/>
      <c r="J148" s="17"/>
      <c r="K148" s="24"/>
      <c r="L148" s="11"/>
      <c r="M148" s="11" t="s">
        <v>319</v>
      </c>
      <c r="N148" s="11" t="s">
        <v>37</v>
      </c>
      <c r="O148" s="11"/>
      <c r="P148" s="12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2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</row>
    <row r="149" spans="1:50" ht="38.25">
      <c r="A149" s="17"/>
      <c r="B149" s="8"/>
      <c r="C149" s="8"/>
      <c r="D149" s="8"/>
      <c r="E149" s="8"/>
      <c r="F149" s="8"/>
      <c r="G149" s="18" t="s">
        <v>318</v>
      </c>
      <c r="H149" s="17"/>
      <c r="I149" s="17"/>
      <c r="J149" s="17"/>
      <c r="K149" s="24"/>
      <c r="L149" s="11"/>
      <c r="M149" s="11" t="s">
        <v>320</v>
      </c>
      <c r="N149" s="11" t="s">
        <v>321</v>
      </c>
      <c r="O149" s="11"/>
      <c r="P149" s="12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2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</row>
    <row r="150" spans="1:50" ht="38.25">
      <c r="A150" s="17"/>
      <c r="B150" s="8"/>
      <c r="C150" s="8"/>
      <c r="D150" s="8"/>
      <c r="E150" s="8"/>
      <c r="F150" s="8"/>
      <c r="G150" s="18" t="s">
        <v>318</v>
      </c>
      <c r="H150" s="17"/>
      <c r="I150" s="17"/>
      <c r="J150" s="17"/>
      <c r="K150" s="24"/>
      <c r="L150" s="11"/>
      <c r="M150" s="11" t="s">
        <v>322</v>
      </c>
      <c r="N150" s="11" t="s">
        <v>184</v>
      </c>
      <c r="O150" s="11"/>
      <c r="P150" s="12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2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</row>
    <row r="151" spans="1:50" ht="38.25">
      <c r="A151" s="17"/>
      <c r="B151" s="8"/>
      <c r="C151" s="8"/>
      <c r="D151" s="8"/>
      <c r="E151" s="8"/>
      <c r="F151" s="8"/>
      <c r="G151" s="18" t="s">
        <v>318</v>
      </c>
      <c r="H151" s="17"/>
      <c r="I151" s="17"/>
      <c r="J151" s="17"/>
      <c r="K151" s="24"/>
      <c r="L151" s="11"/>
      <c r="M151" s="11" t="s">
        <v>322</v>
      </c>
      <c r="N151" s="11" t="s">
        <v>323</v>
      </c>
      <c r="O151" s="11"/>
      <c r="P151" s="12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2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</row>
    <row r="152" spans="1:50" ht="38.25">
      <c r="A152" s="17"/>
      <c r="B152" s="8"/>
      <c r="C152" s="8"/>
      <c r="D152" s="8"/>
      <c r="E152" s="8"/>
      <c r="F152" s="8"/>
      <c r="G152" s="18" t="s">
        <v>318</v>
      </c>
      <c r="H152" s="17"/>
      <c r="I152" s="17"/>
      <c r="J152" s="17"/>
      <c r="K152" s="24"/>
      <c r="L152" s="11"/>
      <c r="M152" s="11" t="s">
        <v>322</v>
      </c>
      <c r="N152" s="11" t="s">
        <v>324</v>
      </c>
      <c r="O152" s="11"/>
      <c r="P152" s="12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12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</row>
    <row r="153" spans="1:50" ht="15.75">
      <c r="A153" s="17"/>
      <c r="B153" s="8"/>
      <c r="C153" s="8"/>
      <c r="D153" s="8"/>
      <c r="E153" s="8"/>
      <c r="F153" s="8"/>
      <c r="G153" s="15"/>
      <c r="H153" s="10"/>
      <c r="I153" s="17" t="s">
        <v>325</v>
      </c>
      <c r="J153" s="17"/>
      <c r="K153" s="11"/>
      <c r="L153" s="11"/>
      <c r="M153" s="11"/>
      <c r="N153" s="11"/>
      <c r="O153" s="11"/>
      <c r="P153" s="12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12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</row>
    <row r="154" spans="1:50" ht="96">
      <c r="A154" s="17"/>
      <c r="B154" s="16"/>
      <c r="C154" s="8"/>
      <c r="D154" s="8"/>
      <c r="E154" s="8"/>
      <c r="F154" s="8"/>
      <c r="G154" s="15"/>
      <c r="H154" s="17"/>
      <c r="I154" s="8"/>
      <c r="J154" s="17" t="s">
        <v>27</v>
      </c>
      <c r="K154" s="11" t="s">
        <v>326</v>
      </c>
      <c r="L154" s="11" t="s">
        <v>327</v>
      </c>
      <c r="M154" s="11" t="s">
        <v>115</v>
      </c>
      <c r="N154" s="11" t="s">
        <v>154</v>
      </c>
      <c r="O154" s="11" t="s">
        <v>122</v>
      </c>
      <c r="P154" s="11" t="s">
        <v>328</v>
      </c>
      <c r="Q154" s="73" t="s">
        <v>1962</v>
      </c>
      <c r="R154" s="75" t="s">
        <v>1958</v>
      </c>
      <c r="S154" s="73" t="s">
        <v>1963</v>
      </c>
      <c r="T154" s="73" t="s">
        <v>1960</v>
      </c>
      <c r="U154" s="73" t="s">
        <v>1934</v>
      </c>
      <c r="V154" s="73" t="s">
        <v>1964</v>
      </c>
      <c r="W154" s="74" t="s">
        <v>1935</v>
      </c>
      <c r="X154" s="73" t="s">
        <v>1961</v>
      </c>
      <c r="Y154" s="8">
        <v>5.0999999999999996</v>
      </c>
      <c r="Z154" s="8">
        <v>38.42</v>
      </c>
      <c r="AA154" s="8"/>
      <c r="AB154" s="8">
        <v>5.0999999999999996</v>
      </c>
      <c r="AC154" s="8"/>
      <c r="AD154" s="8"/>
      <c r="AE154" s="8">
        <v>5.0999999999999996</v>
      </c>
      <c r="AF154" s="8"/>
      <c r="AG154" s="8"/>
      <c r="AH154" s="8"/>
      <c r="AI154" s="8">
        <v>5.0999999999999996</v>
      </c>
      <c r="AJ154" s="8">
        <v>1.0249999999999999</v>
      </c>
      <c r="AK154" s="8">
        <f>AI154*AJ154</f>
        <v>5.2274999999999991</v>
      </c>
      <c r="AL154" s="102">
        <f>Z154/Y154</f>
        <v>7.5333333333333341</v>
      </c>
      <c r="AM154" s="103">
        <f>AK154*AL154</f>
        <v>39.380499999999998</v>
      </c>
      <c r="AN154" s="103">
        <f>AK154*1.028</f>
        <v>5.3738699999999993</v>
      </c>
      <c r="AO154" s="103">
        <f>AN154*AL154</f>
        <v>40.483153999999999</v>
      </c>
      <c r="AP154" s="103">
        <f>AN154*1.031</f>
        <v>5.5404599699999988</v>
      </c>
      <c r="AQ154" s="103">
        <f>AP154*AL154</f>
        <v>41.738131773999996</v>
      </c>
      <c r="AR154" s="8"/>
      <c r="AS154" s="8"/>
      <c r="AT154" s="8"/>
      <c r="AU154" s="8"/>
      <c r="AV154" s="8"/>
      <c r="AW154" s="8"/>
      <c r="AX154" s="8"/>
    </row>
    <row r="155" spans="1:50" ht="108">
      <c r="A155" s="17"/>
      <c r="B155" s="16"/>
      <c r="C155" s="8"/>
      <c r="D155" s="8"/>
      <c r="E155" s="8"/>
      <c r="F155" s="8"/>
      <c r="G155" s="15"/>
      <c r="H155" s="17"/>
      <c r="I155" s="8"/>
      <c r="J155" s="17" t="s">
        <v>27</v>
      </c>
      <c r="K155" s="11" t="s">
        <v>326</v>
      </c>
      <c r="L155" s="11" t="s">
        <v>329</v>
      </c>
      <c r="M155" s="11" t="s">
        <v>331</v>
      </c>
      <c r="N155" s="11" t="s">
        <v>289</v>
      </c>
      <c r="O155" s="11" t="s">
        <v>248</v>
      </c>
      <c r="P155" s="11" t="s">
        <v>130</v>
      </c>
      <c r="Q155" s="73" t="s">
        <v>1962</v>
      </c>
      <c r="R155" s="75" t="s">
        <v>1958</v>
      </c>
      <c r="S155" s="73" t="s">
        <v>1963</v>
      </c>
      <c r="T155" s="73" t="s">
        <v>1960</v>
      </c>
      <c r="U155" s="73" t="s">
        <v>1934</v>
      </c>
      <c r="V155" s="73" t="s">
        <v>1965</v>
      </c>
      <c r="W155" s="74" t="s">
        <v>1935</v>
      </c>
      <c r="X155" s="73" t="s">
        <v>1961</v>
      </c>
      <c r="Y155" s="8">
        <v>115</v>
      </c>
      <c r="Z155" s="8">
        <v>1835.43</v>
      </c>
      <c r="AA155" s="8"/>
      <c r="AB155" s="8">
        <v>115</v>
      </c>
      <c r="AC155" s="8"/>
      <c r="AD155" s="8"/>
      <c r="AE155" s="8">
        <v>115</v>
      </c>
      <c r="AF155" s="8"/>
      <c r="AG155" s="8"/>
      <c r="AH155" s="8"/>
      <c r="AI155" s="8">
        <v>115</v>
      </c>
      <c r="AJ155" s="8">
        <v>1.0249999999999999</v>
      </c>
      <c r="AK155" s="8">
        <f>AI155*AJ155</f>
        <v>117.87499999999999</v>
      </c>
      <c r="AL155" s="102">
        <f>Z155/Y155</f>
        <v>15.960260869565218</v>
      </c>
      <c r="AM155" s="103">
        <f>AK155*AL155</f>
        <v>1881.3157499999998</v>
      </c>
      <c r="AN155" s="103">
        <f>AK155*1.028</f>
        <v>121.17549999999999</v>
      </c>
      <c r="AO155" s="103">
        <f>AN155*AL155</f>
        <v>1933.9925909999997</v>
      </c>
      <c r="AP155" s="103">
        <f>AN155*1.031</f>
        <v>124.93194049999998</v>
      </c>
      <c r="AQ155" s="103">
        <f>AP155*AL155</f>
        <v>1993.9463613209998</v>
      </c>
      <c r="AR155" s="8"/>
      <c r="AS155" s="8"/>
      <c r="AT155" s="8"/>
      <c r="AU155" s="8"/>
      <c r="AV155" s="8"/>
      <c r="AW155" s="8"/>
      <c r="AX155" s="8"/>
    </row>
    <row r="156" spans="1:50" ht="16.5">
      <c r="A156" s="17"/>
      <c r="B156" s="8"/>
      <c r="C156" s="23" t="s">
        <v>333</v>
      </c>
      <c r="D156" s="8"/>
      <c r="E156" s="8"/>
      <c r="F156" s="8"/>
      <c r="G156" s="15"/>
      <c r="H156" s="10"/>
      <c r="I156" s="8"/>
      <c r="J156" s="17"/>
      <c r="K156" s="11"/>
      <c r="L156" s="11"/>
      <c r="M156" s="11"/>
      <c r="N156" s="11"/>
      <c r="O156" s="11"/>
      <c r="P156" s="12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2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</row>
    <row r="157" spans="1:50" ht="15.75">
      <c r="A157" s="17"/>
      <c r="B157" s="8"/>
      <c r="C157" s="8"/>
      <c r="D157" s="8"/>
      <c r="E157" s="8"/>
      <c r="F157" s="8"/>
      <c r="G157" s="14" t="s">
        <v>334</v>
      </c>
      <c r="H157" s="10"/>
      <c r="I157" s="8"/>
      <c r="J157" s="17"/>
      <c r="K157" s="11"/>
      <c r="L157" s="11"/>
      <c r="M157" s="11"/>
      <c r="N157" s="11"/>
      <c r="O157" s="11"/>
      <c r="P157" s="12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12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</row>
    <row r="158" spans="1:50" ht="38.25">
      <c r="A158" s="17"/>
      <c r="B158" s="8"/>
      <c r="C158" s="8"/>
      <c r="D158" s="8"/>
      <c r="E158" s="8"/>
      <c r="F158" s="8"/>
      <c r="G158" s="18" t="s">
        <v>335</v>
      </c>
      <c r="H158" s="17"/>
      <c r="I158" s="17"/>
      <c r="J158" s="17"/>
      <c r="K158" s="24"/>
      <c r="L158" s="11"/>
      <c r="M158" s="11" t="s">
        <v>320</v>
      </c>
      <c r="N158" s="11" t="s">
        <v>336</v>
      </c>
      <c r="O158" s="11"/>
      <c r="P158" s="12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12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</row>
    <row r="159" spans="1:50" ht="38.25">
      <c r="A159" s="17"/>
      <c r="B159" s="8"/>
      <c r="C159" s="8"/>
      <c r="D159" s="8"/>
      <c r="E159" s="8"/>
      <c r="F159" s="8"/>
      <c r="G159" s="18" t="s">
        <v>335</v>
      </c>
      <c r="H159" s="17"/>
      <c r="I159" s="17"/>
      <c r="J159" s="17"/>
      <c r="K159" s="24"/>
      <c r="L159" s="11"/>
      <c r="M159" s="11" t="s">
        <v>88</v>
      </c>
      <c r="N159" s="11" t="s">
        <v>131</v>
      </c>
      <c r="O159" s="11"/>
      <c r="P159" s="12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2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</row>
    <row r="160" spans="1:50" ht="38.25">
      <c r="A160" s="17"/>
      <c r="B160" s="8"/>
      <c r="C160" s="8"/>
      <c r="D160" s="8"/>
      <c r="E160" s="8"/>
      <c r="F160" s="8"/>
      <c r="G160" s="18" t="s">
        <v>335</v>
      </c>
      <c r="H160" s="17"/>
      <c r="I160" s="17"/>
      <c r="J160" s="17"/>
      <c r="K160" s="24"/>
      <c r="L160" s="11"/>
      <c r="M160" s="11" t="s">
        <v>88</v>
      </c>
      <c r="N160" s="11" t="s">
        <v>94</v>
      </c>
      <c r="O160" s="11"/>
      <c r="P160" s="12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2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</row>
    <row r="161" spans="1:50" ht="15.75">
      <c r="A161" s="17"/>
      <c r="B161" s="8"/>
      <c r="C161" s="8"/>
      <c r="D161" s="8"/>
      <c r="E161" s="8"/>
      <c r="F161" s="8"/>
      <c r="G161" s="15"/>
      <c r="H161" s="17" t="s">
        <v>337</v>
      </c>
      <c r="I161" s="8"/>
      <c r="J161" s="17"/>
      <c r="K161" s="11"/>
      <c r="L161" s="11"/>
      <c r="M161" s="11"/>
      <c r="N161" s="11"/>
      <c r="O161" s="11"/>
      <c r="P161" s="12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2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</row>
    <row r="162" spans="1:50" ht="15.75">
      <c r="A162" s="17"/>
      <c r="B162" s="8"/>
      <c r="C162" s="8"/>
      <c r="D162" s="8"/>
      <c r="E162" s="8"/>
      <c r="F162" s="8"/>
      <c r="G162" s="15"/>
      <c r="H162" s="10"/>
      <c r="I162" s="17" t="s">
        <v>338</v>
      </c>
      <c r="J162" s="17"/>
      <c r="K162" s="11"/>
      <c r="L162" s="11"/>
      <c r="M162" s="11"/>
      <c r="N162" s="11"/>
      <c r="O162" s="11"/>
      <c r="P162" s="12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12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</row>
    <row r="163" spans="1:50" ht="96">
      <c r="A163" s="17"/>
      <c r="B163" s="16"/>
      <c r="C163" s="8"/>
      <c r="D163" s="8"/>
      <c r="E163" s="8"/>
      <c r="F163" s="8"/>
      <c r="G163" s="15"/>
      <c r="H163" s="13"/>
      <c r="I163" s="8"/>
      <c r="J163" s="17" t="s">
        <v>27</v>
      </c>
      <c r="K163" s="11" t="s">
        <v>339</v>
      </c>
      <c r="L163" s="11" t="s">
        <v>340</v>
      </c>
      <c r="M163" s="11" t="s">
        <v>249</v>
      </c>
      <c r="N163" s="11" t="s">
        <v>133</v>
      </c>
      <c r="O163" s="11" t="s">
        <v>123</v>
      </c>
      <c r="P163" s="11" t="s">
        <v>128</v>
      </c>
      <c r="Q163" s="73" t="s">
        <v>1966</v>
      </c>
      <c r="R163" s="73" t="s">
        <v>1967</v>
      </c>
      <c r="S163" s="73" t="s">
        <v>1968</v>
      </c>
      <c r="T163" s="73" t="s">
        <v>1960</v>
      </c>
      <c r="U163" s="73" t="s">
        <v>1934</v>
      </c>
      <c r="V163" s="73"/>
      <c r="W163" s="74" t="s">
        <v>1935</v>
      </c>
      <c r="X163" s="73" t="s">
        <v>1961</v>
      </c>
      <c r="Y163" s="8">
        <v>6</v>
      </c>
      <c r="Z163" s="8">
        <v>133.19999999999999</v>
      </c>
      <c r="AA163" s="8"/>
      <c r="AB163" s="8">
        <v>6</v>
      </c>
      <c r="AC163" s="8"/>
      <c r="AD163" s="8"/>
      <c r="AE163" s="8">
        <v>6</v>
      </c>
      <c r="AF163" s="8"/>
      <c r="AG163" s="8"/>
      <c r="AH163" s="8"/>
      <c r="AI163" s="8">
        <v>6</v>
      </c>
      <c r="AJ163" s="8">
        <v>1.0249999999999999</v>
      </c>
      <c r="AK163" s="8">
        <f>AI163*AJ163</f>
        <v>6.1499999999999995</v>
      </c>
      <c r="AL163" s="102">
        <f>Z163/Y163</f>
        <v>22.2</v>
      </c>
      <c r="AM163" s="103">
        <f>AK163*AL163</f>
        <v>136.52999999999997</v>
      </c>
      <c r="AN163" s="103">
        <f>AK163*1.028</f>
        <v>6.3221999999999996</v>
      </c>
      <c r="AO163" s="103">
        <f>AN163*AL163</f>
        <v>140.35283999999999</v>
      </c>
      <c r="AP163" s="103">
        <f>AN163*1.031</f>
        <v>6.5181881999999991</v>
      </c>
      <c r="AQ163" s="103">
        <f>AP163*AL163</f>
        <v>144.70377803999997</v>
      </c>
      <c r="AR163" s="8"/>
      <c r="AS163" s="8"/>
      <c r="AT163" s="8"/>
      <c r="AU163" s="8"/>
      <c r="AV163" s="8"/>
      <c r="AW163" s="8"/>
      <c r="AX163" s="8"/>
    </row>
    <row r="164" spans="1:50" ht="16.5">
      <c r="A164" s="17"/>
      <c r="B164" s="8"/>
      <c r="C164" s="23" t="s">
        <v>342</v>
      </c>
      <c r="D164" s="8"/>
      <c r="E164" s="8"/>
      <c r="F164" s="8"/>
      <c r="G164" s="15"/>
      <c r="H164" s="10"/>
      <c r="I164" s="8"/>
      <c r="J164" s="17"/>
      <c r="K164" s="11"/>
      <c r="L164" s="11"/>
      <c r="M164" s="11"/>
      <c r="N164" s="11"/>
      <c r="O164" s="11"/>
      <c r="P164" s="12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2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</row>
    <row r="165" spans="1:50" ht="15.75">
      <c r="A165" s="17"/>
      <c r="B165" s="8"/>
      <c r="C165" s="8"/>
      <c r="D165" s="8"/>
      <c r="E165" s="8"/>
      <c r="F165" s="8"/>
      <c r="G165" s="14" t="s">
        <v>343</v>
      </c>
      <c r="H165" s="10"/>
      <c r="I165" s="8"/>
      <c r="J165" s="17"/>
      <c r="K165" s="11"/>
      <c r="L165" s="11"/>
      <c r="M165" s="11"/>
      <c r="N165" s="11"/>
      <c r="O165" s="11"/>
      <c r="P165" s="12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2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</row>
    <row r="166" spans="1:50" ht="38.25">
      <c r="A166" s="17"/>
      <c r="B166" s="8"/>
      <c r="C166" s="8"/>
      <c r="D166" s="8"/>
      <c r="E166" s="8"/>
      <c r="F166" s="8"/>
      <c r="G166" s="18" t="s">
        <v>344</v>
      </c>
      <c r="H166" s="17"/>
      <c r="I166" s="17"/>
      <c r="J166" s="17"/>
      <c r="K166" s="24"/>
      <c r="L166" s="11"/>
      <c r="M166" s="11" t="s">
        <v>93</v>
      </c>
      <c r="N166" s="11" t="s">
        <v>94</v>
      </c>
      <c r="O166" s="11"/>
      <c r="P166" s="12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2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</row>
    <row r="167" spans="1:50" ht="38.25">
      <c r="A167" s="17"/>
      <c r="B167" s="8"/>
      <c r="C167" s="8"/>
      <c r="D167" s="8"/>
      <c r="E167" s="8"/>
      <c r="F167" s="8"/>
      <c r="G167" s="18" t="s">
        <v>344</v>
      </c>
      <c r="H167" s="17"/>
      <c r="I167" s="17"/>
      <c r="J167" s="17"/>
      <c r="K167" s="24"/>
      <c r="L167" s="11"/>
      <c r="M167" s="11" t="s">
        <v>93</v>
      </c>
      <c r="N167" s="11" t="s">
        <v>95</v>
      </c>
      <c r="O167" s="11"/>
      <c r="P167" s="12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2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</row>
    <row r="168" spans="1:50" ht="38.25">
      <c r="A168" s="17"/>
      <c r="B168" s="8"/>
      <c r="C168" s="8"/>
      <c r="D168" s="8"/>
      <c r="E168" s="8"/>
      <c r="F168" s="8"/>
      <c r="G168" s="18" t="s">
        <v>344</v>
      </c>
      <c r="H168" s="17"/>
      <c r="I168" s="17"/>
      <c r="J168" s="17"/>
      <c r="K168" s="24"/>
      <c r="L168" s="11"/>
      <c r="M168" s="11" t="s">
        <v>93</v>
      </c>
      <c r="N168" s="11" t="s">
        <v>89</v>
      </c>
      <c r="O168" s="11"/>
      <c r="P168" s="12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2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</row>
    <row r="169" spans="1:50" ht="38.25">
      <c r="A169" s="17"/>
      <c r="B169" s="8"/>
      <c r="C169" s="8"/>
      <c r="D169" s="8"/>
      <c r="E169" s="8"/>
      <c r="F169" s="8"/>
      <c r="G169" s="18" t="s">
        <v>344</v>
      </c>
      <c r="H169" s="17"/>
      <c r="I169" s="17"/>
      <c r="J169" s="17"/>
      <c r="K169" s="24"/>
      <c r="L169" s="11"/>
      <c r="M169" s="11" t="s">
        <v>320</v>
      </c>
      <c r="N169" s="11" t="s">
        <v>345</v>
      </c>
      <c r="O169" s="11"/>
      <c r="P169" s="12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2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</row>
    <row r="170" spans="1:50" ht="38.25">
      <c r="A170" s="17"/>
      <c r="B170" s="8"/>
      <c r="C170" s="8"/>
      <c r="D170" s="8"/>
      <c r="E170" s="8"/>
      <c r="F170" s="8"/>
      <c r="G170" s="18" t="s">
        <v>344</v>
      </c>
      <c r="H170" s="17"/>
      <c r="I170" s="17"/>
      <c r="J170" s="17"/>
      <c r="K170" s="24"/>
      <c r="L170" s="11"/>
      <c r="M170" s="11" t="s">
        <v>320</v>
      </c>
      <c r="N170" s="11" t="s">
        <v>346</v>
      </c>
      <c r="O170" s="11"/>
      <c r="P170" s="12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2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</row>
    <row r="171" spans="1:50" ht="38.25">
      <c r="A171" s="17"/>
      <c r="B171" s="8"/>
      <c r="C171" s="8"/>
      <c r="D171" s="8"/>
      <c r="E171" s="8"/>
      <c r="F171" s="8"/>
      <c r="G171" s="18" t="s">
        <v>344</v>
      </c>
      <c r="H171" s="17"/>
      <c r="I171" s="17"/>
      <c r="J171" s="17"/>
      <c r="K171" s="24"/>
      <c r="L171" s="11"/>
      <c r="M171" s="11" t="s">
        <v>320</v>
      </c>
      <c r="N171" s="11" t="s">
        <v>347</v>
      </c>
      <c r="O171" s="11"/>
      <c r="P171" s="12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2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</row>
    <row r="172" spans="1:50" ht="15.75">
      <c r="A172" s="17"/>
      <c r="B172" s="8"/>
      <c r="C172" s="8"/>
      <c r="D172" s="8"/>
      <c r="E172" s="8"/>
      <c r="F172" s="8"/>
      <c r="G172" s="15"/>
      <c r="H172" s="17" t="s">
        <v>348</v>
      </c>
      <c r="I172" s="8"/>
      <c r="J172" s="17"/>
      <c r="K172" s="11"/>
      <c r="L172" s="11"/>
      <c r="M172" s="11"/>
      <c r="N172" s="11"/>
      <c r="O172" s="11"/>
      <c r="P172" s="12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2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</row>
    <row r="173" spans="1:50" ht="15.75">
      <c r="A173" s="17"/>
      <c r="B173" s="8"/>
      <c r="C173" s="8"/>
      <c r="D173" s="8"/>
      <c r="E173" s="8"/>
      <c r="F173" s="8"/>
      <c r="G173" s="15"/>
      <c r="H173" s="10"/>
      <c r="I173" s="17" t="s">
        <v>96</v>
      </c>
      <c r="J173" s="17"/>
      <c r="K173" s="11"/>
      <c r="L173" s="11"/>
      <c r="M173" s="11"/>
      <c r="N173" s="11"/>
      <c r="O173" s="11"/>
      <c r="P173" s="12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2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</row>
    <row r="174" spans="1:50" ht="24">
      <c r="A174" s="17"/>
      <c r="B174" s="16"/>
      <c r="C174" s="8"/>
      <c r="D174" s="8"/>
      <c r="E174" s="8"/>
      <c r="F174" s="8"/>
      <c r="G174" s="15"/>
      <c r="H174" s="13"/>
      <c r="I174" s="8"/>
      <c r="J174" s="17" t="s">
        <v>27</v>
      </c>
      <c r="K174" s="11" t="s">
        <v>349</v>
      </c>
      <c r="L174" s="11" t="s">
        <v>146</v>
      </c>
      <c r="M174" s="11" t="s">
        <v>147</v>
      </c>
      <c r="N174" s="11" t="s">
        <v>133</v>
      </c>
      <c r="O174" s="11" t="s">
        <v>101</v>
      </c>
      <c r="P174" s="11" t="s">
        <v>350</v>
      </c>
      <c r="Q174" s="73" t="s">
        <v>1969</v>
      </c>
      <c r="R174" s="73" t="s">
        <v>1970</v>
      </c>
      <c r="S174" s="73" t="s">
        <v>1971</v>
      </c>
      <c r="T174" s="73" t="s">
        <v>1960</v>
      </c>
      <c r="U174" s="73" t="s">
        <v>1934</v>
      </c>
      <c r="V174" s="73"/>
      <c r="W174" s="74" t="s">
        <v>1935</v>
      </c>
      <c r="X174" s="73" t="s">
        <v>1961</v>
      </c>
      <c r="Y174" s="8">
        <v>106</v>
      </c>
      <c r="Z174" s="8">
        <v>4693.68</v>
      </c>
      <c r="AA174" s="8"/>
      <c r="AB174" s="8">
        <v>106</v>
      </c>
      <c r="AC174" s="8"/>
      <c r="AD174" s="8"/>
      <c r="AE174" s="8">
        <v>106</v>
      </c>
      <c r="AF174" s="8"/>
      <c r="AG174" s="8"/>
      <c r="AH174" s="8"/>
      <c r="AI174" s="8">
        <v>106</v>
      </c>
      <c r="AJ174" s="8">
        <v>1.0249999999999999</v>
      </c>
      <c r="AK174" s="8">
        <f>AI174*AJ174</f>
        <v>108.64999999999999</v>
      </c>
      <c r="AL174" s="102">
        <f>Z174/Y174</f>
        <v>44.28</v>
      </c>
      <c r="AM174" s="103">
        <f>AK174*AL174</f>
        <v>4811.0219999999999</v>
      </c>
      <c r="AN174" s="103">
        <f>AK174*1.028</f>
        <v>111.6922</v>
      </c>
      <c r="AO174" s="103">
        <f>AN174*AL174</f>
        <v>4945.7306159999998</v>
      </c>
      <c r="AP174" s="103">
        <f>AN174*1.031</f>
        <v>115.15465819999999</v>
      </c>
      <c r="AQ174" s="103">
        <f>AP174*AL174</f>
        <v>5099.0482650959993</v>
      </c>
      <c r="AR174" s="8"/>
      <c r="AS174" s="8"/>
      <c r="AT174" s="8"/>
      <c r="AU174" s="8"/>
      <c r="AV174" s="8"/>
      <c r="AW174" s="8"/>
      <c r="AX174" s="8"/>
    </row>
    <row r="175" spans="1:50" ht="18">
      <c r="A175" s="17"/>
      <c r="B175" s="7" t="s">
        <v>352</v>
      </c>
      <c r="C175" s="8"/>
      <c r="D175" s="8"/>
      <c r="E175" s="8"/>
      <c r="F175" s="8"/>
      <c r="G175" s="15"/>
      <c r="H175" s="10"/>
      <c r="I175" s="8"/>
      <c r="J175" s="17"/>
      <c r="K175" s="11"/>
      <c r="L175" s="11"/>
      <c r="M175" s="11"/>
      <c r="N175" s="11"/>
      <c r="O175" s="11"/>
      <c r="P175" s="12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12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</row>
    <row r="176" spans="1:50" ht="15.75">
      <c r="A176" s="17"/>
      <c r="B176" s="8"/>
      <c r="C176" s="8"/>
      <c r="D176" s="8"/>
      <c r="E176" s="8"/>
      <c r="F176" s="8"/>
      <c r="G176" s="14" t="s">
        <v>353</v>
      </c>
      <c r="H176" s="10"/>
      <c r="I176" s="8"/>
      <c r="J176" s="17"/>
      <c r="K176" s="11"/>
      <c r="L176" s="11"/>
      <c r="M176" s="11"/>
      <c r="N176" s="11"/>
      <c r="O176" s="11"/>
      <c r="P176" s="12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12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</row>
    <row r="177" spans="1:50" ht="51">
      <c r="A177" s="17"/>
      <c r="B177" s="8"/>
      <c r="C177" s="8"/>
      <c r="D177" s="8"/>
      <c r="E177" s="8"/>
      <c r="F177" s="8"/>
      <c r="G177" s="33" t="s">
        <v>354</v>
      </c>
      <c r="H177" s="17"/>
      <c r="I177" s="34"/>
      <c r="J177" s="35"/>
      <c r="K177" s="32"/>
      <c r="L177" s="36"/>
      <c r="M177" s="19" t="s">
        <v>355</v>
      </c>
      <c r="N177" s="19" t="s">
        <v>108</v>
      </c>
      <c r="O177" s="36"/>
      <c r="P177" s="37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37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</row>
    <row r="178" spans="1:50" ht="51">
      <c r="A178" s="17"/>
      <c r="B178" s="8"/>
      <c r="C178" s="8"/>
      <c r="D178" s="8"/>
      <c r="E178" s="8"/>
      <c r="F178" s="8"/>
      <c r="G178" s="33" t="s">
        <v>356</v>
      </c>
      <c r="H178" s="17"/>
      <c r="I178" s="34"/>
      <c r="J178" s="35"/>
      <c r="K178" s="32"/>
      <c r="L178" s="36"/>
      <c r="M178" s="19" t="s">
        <v>357</v>
      </c>
      <c r="N178" s="19" t="s">
        <v>358</v>
      </c>
      <c r="O178" s="36"/>
      <c r="P178" s="37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37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</row>
    <row r="179" spans="1:50" ht="15.75">
      <c r="A179" s="17"/>
      <c r="B179" s="8"/>
      <c r="C179" s="8"/>
      <c r="D179" s="8"/>
      <c r="E179" s="8"/>
      <c r="F179" s="8"/>
      <c r="G179" s="15"/>
      <c r="H179" s="17" t="s">
        <v>359</v>
      </c>
      <c r="I179" s="8"/>
      <c r="J179" s="17"/>
      <c r="K179" s="11"/>
      <c r="L179" s="11"/>
      <c r="M179" s="11"/>
      <c r="N179" s="11"/>
      <c r="O179" s="11"/>
      <c r="P179" s="12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2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</row>
    <row r="180" spans="1:50" ht="15.75">
      <c r="A180" s="17"/>
      <c r="B180" s="8"/>
      <c r="C180" s="8"/>
      <c r="D180" s="8"/>
      <c r="E180" s="8"/>
      <c r="F180" s="8"/>
      <c r="G180" s="15"/>
      <c r="H180" s="10"/>
      <c r="I180" s="34" t="s">
        <v>360</v>
      </c>
      <c r="J180" s="35"/>
      <c r="K180" s="36"/>
      <c r="L180" s="36"/>
      <c r="M180" s="36"/>
      <c r="N180" s="36"/>
      <c r="O180" s="36"/>
      <c r="P180" s="37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37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</row>
    <row r="181" spans="1:50" ht="24">
      <c r="A181" s="17"/>
      <c r="B181" s="16"/>
      <c r="C181" s="8"/>
      <c r="D181" s="8"/>
      <c r="E181" s="8"/>
      <c r="F181" s="8"/>
      <c r="G181" s="15"/>
      <c r="H181" s="10"/>
      <c r="I181" s="8"/>
      <c r="J181" s="17" t="s">
        <v>27</v>
      </c>
      <c r="K181" s="11" t="s">
        <v>363</v>
      </c>
      <c r="L181" s="11" t="s">
        <v>365</v>
      </c>
      <c r="M181" s="11" t="s">
        <v>366</v>
      </c>
      <c r="N181" s="11" t="s">
        <v>102</v>
      </c>
      <c r="O181" s="11" t="s">
        <v>308</v>
      </c>
      <c r="P181" s="11" t="s">
        <v>238</v>
      </c>
      <c r="Q181" s="76"/>
      <c r="R181" s="76" t="s">
        <v>1972</v>
      </c>
      <c r="S181" s="73" t="s">
        <v>1973</v>
      </c>
      <c r="T181" s="73" t="s">
        <v>1974</v>
      </c>
      <c r="U181" s="73" t="s">
        <v>1934</v>
      </c>
      <c r="V181" s="73"/>
      <c r="W181" s="74" t="s">
        <v>1935</v>
      </c>
      <c r="X181" s="73" t="s">
        <v>1975</v>
      </c>
      <c r="Y181" s="8">
        <v>10</v>
      </c>
      <c r="Z181" s="8">
        <v>98.62</v>
      </c>
      <c r="AA181" s="8"/>
      <c r="AB181" s="8">
        <v>10</v>
      </c>
      <c r="AC181" s="8"/>
      <c r="AD181" s="8"/>
      <c r="AE181" s="8">
        <v>10</v>
      </c>
      <c r="AF181" s="8"/>
      <c r="AG181" s="8"/>
      <c r="AH181" s="8"/>
      <c r="AI181" s="8">
        <v>10</v>
      </c>
      <c r="AJ181" s="8">
        <v>1.0249999999999999</v>
      </c>
      <c r="AK181" s="8">
        <f>AI181*AJ181</f>
        <v>10.25</v>
      </c>
      <c r="AL181" s="102">
        <f>Z181/Y181</f>
        <v>9.8620000000000001</v>
      </c>
      <c r="AM181" s="103">
        <f>AK181*AL181</f>
        <v>101.0855</v>
      </c>
      <c r="AN181" s="103">
        <f>AK181*1.028</f>
        <v>10.537000000000001</v>
      </c>
      <c r="AO181" s="103">
        <f>AN181*AL181</f>
        <v>103.91589400000001</v>
      </c>
      <c r="AP181" s="103">
        <f>AN181*1.031</f>
        <v>10.863647</v>
      </c>
      <c r="AQ181" s="103">
        <f>AP181*AL181</f>
        <v>107.137286714</v>
      </c>
      <c r="AR181" s="8"/>
      <c r="AS181" s="8"/>
      <c r="AT181" s="8"/>
      <c r="AU181" s="8"/>
      <c r="AV181" s="8"/>
      <c r="AW181" s="8"/>
      <c r="AX181" s="8"/>
    </row>
    <row r="182" spans="1:50" ht="15.75">
      <c r="A182" s="17"/>
      <c r="B182" s="8"/>
      <c r="C182" s="8"/>
      <c r="D182" s="8"/>
      <c r="E182" s="8"/>
      <c r="F182" s="8"/>
      <c r="G182" s="14" t="s">
        <v>367</v>
      </c>
      <c r="H182" s="10"/>
      <c r="I182" s="8"/>
      <c r="J182" s="17"/>
      <c r="K182" s="11"/>
      <c r="L182" s="11"/>
      <c r="M182" s="11"/>
      <c r="N182" s="11"/>
      <c r="O182" s="11"/>
      <c r="P182" s="12"/>
      <c r="Q182" s="76"/>
      <c r="R182" s="73"/>
      <c r="S182" s="73"/>
      <c r="T182" s="73"/>
      <c r="U182" s="73"/>
      <c r="V182" s="74"/>
      <c r="W182" s="73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12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</row>
    <row r="183" spans="1:50" ht="15.75">
      <c r="A183" s="27"/>
      <c r="B183" s="8"/>
      <c r="C183" s="8"/>
      <c r="D183" s="8"/>
      <c r="E183" s="8"/>
      <c r="F183" s="8"/>
      <c r="G183" s="15"/>
      <c r="H183" s="17" t="s">
        <v>368</v>
      </c>
      <c r="I183" s="8"/>
      <c r="J183" s="17"/>
      <c r="K183" s="11"/>
      <c r="L183" s="11"/>
      <c r="M183" s="11"/>
      <c r="N183" s="11"/>
      <c r="O183" s="11"/>
      <c r="P183" s="12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12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</row>
    <row r="184" spans="1:50" ht="15.75">
      <c r="A184" s="17"/>
      <c r="B184" s="8"/>
      <c r="C184" s="8"/>
      <c r="D184" s="8"/>
      <c r="E184" s="8"/>
      <c r="F184" s="8"/>
      <c r="G184" s="15"/>
      <c r="H184" s="10"/>
      <c r="I184" s="17" t="s">
        <v>276</v>
      </c>
      <c r="J184" s="17"/>
      <c r="K184" s="11"/>
      <c r="L184" s="11"/>
      <c r="M184" s="11"/>
      <c r="N184" s="11"/>
      <c r="O184" s="11"/>
      <c r="P184" s="12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12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</row>
    <row r="185" spans="1:50" ht="132">
      <c r="A185" s="17"/>
      <c r="B185" s="16"/>
      <c r="C185" s="8"/>
      <c r="D185" s="8"/>
      <c r="E185" s="8"/>
      <c r="F185" s="8"/>
      <c r="G185" s="15"/>
      <c r="H185" s="17"/>
      <c r="I185" s="8"/>
      <c r="J185" s="17" t="s">
        <v>27</v>
      </c>
      <c r="K185" s="11" t="s">
        <v>369</v>
      </c>
      <c r="L185" s="11" t="s">
        <v>370</v>
      </c>
      <c r="M185" s="11" t="s">
        <v>115</v>
      </c>
      <c r="N185" s="11" t="s">
        <v>154</v>
      </c>
      <c r="O185" s="11" t="s">
        <v>364</v>
      </c>
      <c r="P185" s="11" t="s">
        <v>232</v>
      </c>
      <c r="Q185" s="76"/>
      <c r="R185" s="76" t="s">
        <v>1972</v>
      </c>
      <c r="S185" s="73" t="s">
        <v>1973</v>
      </c>
      <c r="T185" s="73" t="s">
        <v>1974</v>
      </c>
      <c r="U185" s="73" t="s">
        <v>1934</v>
      </c>
      <c r="V185" s="73"/>
      <c r="W185" s="74" t="s">
        <v>1935</v>
      </c>
      <c r="X185" s="73" t="s">
        <v>1975</v>
      </c>
      <c r="Y185" s="8">
        <v>7</v>
      </c>
      <c r="Z185" s="8">
        <v>346.15</v>
      </c>
      <c r="AA185" s="8"/>
      <c r="AB185" s="8">
        <v>7</v>
      </c>
      <c r="AC185" s="8"/>
      <c r="AD185" s="8"/>
      <c r="AE185" s="8">
        <v>7</v>
      </c>
      <c r="AF185" s="8"/>
      <c r="AG185" s="8"/>
      <c r="AH185" s="8"/>
      <c r="AI185" s="8">
        <v>7</v>
      </c>
      <c r="AJ185" s="8">
        <v>1.0249999999999999</v>
      </c>
      <c r="AK185" s="8">
        <f>AI185*AJ185</f>
        <v>7.1749999999999989</v>
      </c>
      <c r="AL185" s="102">
        <f>Z185/Y185</f>
        <v>49.449999999999996</v>
      </c>
      <c r="AM185" s="103">
        <f>AK185*AL185</f>
        <v>354.80374999999992</v>
      </c>
      <c r="AN185" s="103">
        <f>AK185*1.028</f>
        <v>7.3758999999999988</v>
      </c>
      <c r="AO185" s="103">
        <f>AN185*AL185</f>
        <v>364.73825499999992</v>
      </c>
      <c r="AP185" s="103">
        <f>AN185*1.031</f>
        <v>7.6045528999999981</v>
      </c>
      <c r="AQ185" s="103">
        <f>AP185*AL185</f>
        <v>376.04514090499987</v>
      </c>
      <c r="AR185" s="8"/>
      <c r="AS185" s="8"/>
      <c r="AT185" s="8"/>
      <c r="AU185" s="8"/>
      <c r="AV185" s="8"/>
      <c r="AW185" s="8"/>
      <c r="AX185" s="8"/>
    </row>
    <row r="186" spans="1:50" ht="15.75">
      <c r="A186" s="17"/>
      <c r="B186" s="8"/>
      <c r="C186" s="8"/>
      <c r="D186" s="8"/>
      <c r="E186" s="8"/>
      <c r="F186" s="8"/>
      <c r="G186" s="14" t="s">
        <v>371</v>
      </c>
      <c r="H186" s="10"/>
      <c r="I186" s="8"/>
      <c r="J186" s="17"/>
      <c r="K186" s="11"/>
      <c r="L186" s="11"/>
      <c r="M186" s="11"/>
      <c r="N186" s="11"/>
      <c r="O186" s="11"/>
      <c r="P186" s="12"/>
      <c r="Q186" s="76"/>
      <c r="R186" s="73"/>
      <c r="S186" s="73"/>
      <c r="T186" s="73"/>
      <c r="U186" s="73"/>
      <c r="V186" s="74"/>
      <c r="W186" s="73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2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</row>
    <row r="187" spans="1:50" ht="38.25">
      <c r="A187" s="17"/>
      <c r="B187" s="8"/>
      <c r="C187" s="8"/>
      <c r="D187" s="8"/>
      <c r="E187" s="8"/>
      <c r="F187" s="8"/>
      <c r="G187" s="33" t="s">
        <v>372</v>
      </c>
      <c r="H187" s="17"/>
      <c r="I187" s="34"/>
      <c r="J187" s="35"/>
      <c r="K187" s="32"/>
      <c r="L187" s="36"/>
      <c r="M187" s="19" t="s">
        <v>373</v>
      </c>
      <c r="N187" s="19" t="s">
        <v>374</v>
      </c>
      <c r="O187" s="36"/>
      <c r="P187" s="12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2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</row>
    <row r="188" spans="1:50" ht="15.75">
      <c r="A188" s="17"/>
      <c r="B188" s="8"/>
      <c r="C188" s="8"/>
      <c r="D188" s="8"/>
      <c r="E188" s="8"/>
      <c r="F188" s="8"/>
      <c r="G188" s="15"/>
      <c r="H188" s="17" t="s">
        <v>375</v>
      </c>
      <c r="I188" s="8"/>
      <c r="J188" s="17"/>
      <c r="K188" s="11"/>
      <c r="L188" s="11"/>
      <c r="M188" s="11"/>
      <c r="N188" s="11"/>
      <c r="O188" s="11"/>
      <c r="P188" s="12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12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</row>
    <row r="189" spans="1:50" ht="15.75">
      <c r="A189" s="17"/>
      <c r="B189" s="8"/>
      <c r="C189" s="8"/>
      <c r="D189" s="8"/>
      <c r="E189" s="8"/>
      <c r="F189" s="8"/>
      <c r="G189" s="15"/>
      <c r="H189" s="10"/>
      <c r="I189" s="34" t="s">
        <v>376</v>
      </c>
      <c r="J189" s="35"/>
      <c r="K189" s="36"/>
      <c r="L189" s="36"/>
      <c r="M189" s="36"/>
      <c r="N189" s="36"/>
      <c r="O189" s="36"/>
      <c r="P189" s="12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12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</row>
    <row r="190" spans="1:50" ht="15.75">
      <c r="A190" s="17"/>
      <c r="B190" s="16"/>
      <c r="C190" s="8"/>
      <c r="D190" s="8"/>
      <c r="E190" s="8"/>
      <c r="F190" s="8"/>
      <c r="G190" s="15"/>
      <c r="H190" s="17"/>
      <c r="I190" s="8"/>
      <c r="J190" s="17" t="s">
        <v>27</v>
      </c>
      <c r="K190" s="11" t="s">
        <v>377</v>
      </c>
      <c r="L190" s="11" t="s">
        <v>361</v>
      </c>
      <c r="M190" s="11" t="s">
        <v>362</v>
      </c>
      <c r="N190" s="11" t="s">
        <v>378</v>
      </c>
      <c r="O190" s="11" t="s">
        <v>379</v>
      </c>
      <c r="P190" s="11" t="s">
        <v>380</v>
      </c>
      <c r="Q190" s="8"/>
      <c r="R190" s="76" t="s">
        <v>1972</v>
      </c>
      <c r="S190" s="73" t="s">
        <v>1976</v>
      </c>
      <c r="T190" s="73" t="s">
        <v>1974</v>
      </c>
      <c r="U190" s="73" t="s">
        <v>1934</v>
      </c>
      <c r="V190" s="73" t="s">
        <v>1965</v>
      </c>
      <c r="W190" s="74" t="s">
        <v>1935</v>
      </c>
      <c r="X190" s="73" t="s">
        <v>1975</v>
      </c>
      <c r="Y190" s="8">
        <v>9</v>
      </c>
      <c r="Z190" s="8">
        <v>64.8</v>
      </c>
      <c r="AA190" s="8"/>
      <c r="AB190" s="8">
        <v>9</v>
      </c>
      <c r="AC190" s="8"/>
      <c r="AD190" s="8"/>
      <c r="AE190" s="8">
        <v>9</v>
      </c>
      <c r="AF190" s="8"/>
      <c r="AG190" s="8"/>
      <c r="AH190" s="8"/>
      <c r="AI190" s="8">
        <v>9</v>
      </c>
      <c r="AJ190" s="8">
        <v>1.0249999999999999</v>
      </c>
      <c r="AK190" s="8">
        <f>AI190*AJ190</f>
        <v>9.2249999999999996</v>
      </c>
      <c r="AL190" s="102">
        <f>Z190/Y190</f>
        <v>7.1999999999999993</v>
      </c>
      <c r="AM190" s="103">
        <f>AK190*AL190</f>
        <v>66.419999999999987</v>
      </c>
      <c r="AN190" s="103">
        <f>AK190*1.028</f>
        <v>9.4832999999999998</v>
      </c>
      <c r="AO190" s="103">
        <f>AN190*AL190</f>
        <v>68.279759999999996</v>
      </c>
      <c r="AP190" s="103">
        <f>AN190*1.031</f>
        <v>9.7772822999999995</v>
      </c>
      <c r="AQ190" s="103">
        <f>AP190*AL190</f>
        <v>70.396432559999994</v>
      </c>
      <c r="AR190" s="8"/>
      <c r="AS190" s="8"/>
      <c r="AT190" s="8"/>
      <c r="AU190" s="8"/>
      <c r="AV190" s="8"/>
      <c r="AW190" s="8"/>
      <c r="AX190" s="8"/>
    </row>
    <row r="191" spans="1:50" ht="72">
      <c r="A191" s="17"/>
      <c r="B191" s="16"/>
      <c r="C191" s="8"/>
      <c r="D191" s="8"/>
      <c r="E191" s="8"/>
      <c r="F191" s="8"/>
      <c r="G191" s="15"/>
      <c r="H191" s="17"/>
      <c r="I191" s="8"/>
      <c r="J191" s="17" t="s">
        <v>27</v>
      </c>
      <c r="K191" s="11" t="s">
        <v>377</v>
      </c>
      <c r="L191" s="11" t="s">
        <v>381</v>
      </c>
      <c r="M191" s="11" t="s">
        <v>382</v>
      </c>
      <c r="N191" s="11" t="s">
        <v>289</v>
      </c>
      <c r="O191" s="11" t="s">
        <v>248</v>
      </c>
      <c r="P191" s="11" t="s">
        <v>383</v>
      </c>
      <c r="Q191" s="8"/>
      <c r="R191" s="76" t="s">
        <v>1972</v>
      </c>
      <c r="S191" s="73" t="s">
        <v>1976</v>
      </c>
      <c r="T191" s="73" t="s">
        <v>1974</v>
      </c>
      <c r="U191" s="73" t="s">
        <v>1934</v>
      </c>
      <c r="V191" s="73" t="s">
        <v>1965</v>
      </c>
      <c r="W191" s="74" t="s">
        <v>1935</v>
      </c>
      <c r="X191" s="73" t="s">
        <v>1975</v>
      </c>
      <c r="Y191" s="8">
        <v>7</v>
      </c>
      <c r="Z191" s="8">
        <v>812.14</v>
      </c>
      <c r="AA191" s="8"/>
      <c r="AB191" s="8">
        <v>7</v>
      </c>
      <c r="AC191" s="8"/>
      <c r="AD191" s="8"/>
      <c r="AE191" s="8">
        <v>7</v>
      </c>
      <c r="AF191" s="8"/>
      <c r="AG191" s="8"/>
      <c r="AH191" s="8"/>
      <c r="AI191" s="8">
        <v>7</v>
      </c>
      <c r="AJ191" s="8">
        <v>1.0249999999999999</v>
      </c>
      <c r="AK191" s="8">
        <f>AI191*AJ191</f>
        <v>7.1749999999999989</v>
      </c>
      <c r="AL191" s="102">
        <f>Z191/Y191</f>
        <v>116.02</v>
      </c>
      <c r="AM191" s="103">
        <f>AK191*AL191</f>
        <v>832.44349999999986</v>
      </c>
      <c r="AN191" s="103">
        <f>AK191*1.028</f>
        <v>7.3758999999999988</v>
      </c>
      <c r="AO191" s="103">
        <f>AN191*AL191</f>
        <v>855.75191799999982</v>
      </c>
      <c r="AP191" s="103">
        <f>AN191*1.031</f>
        <v>7.6045528999999981</v>
      </c>
      <c r="AQ191" s="103">
        <f>AP191*AL191</f>
        <v>882.28022745799979</v>
      </c>
      <c r="AR191" s="8"/>
      <c r="AS191" s="8"/>
      <c r="AT191" s="8"/>
      <c r="AU191" s="8"/>
      <c r="AV191" s="8"/>
      <c r="AW191" s="8"/>
      <c r="AX191" s="8"/>
    </row>
    <row r="192" spans="1:50" ht="18">
      <c r="A192" s="17"/>
      <c r="B192" s="7" t="s">
        <v>384</v>
      </c>
      <c r="C192" s="8"/>
      <c r="D192" s="8"/>
      <c r="E192" s="8"/>
      <c r="F192" s="8"/>
      <c r="G192" s="15"/>
      <c r="H192" s="10"/>
      <c r="I192" s="8"/>
      <c r="J192" s="17"/>
      <c r="K192" s="11"/>
      <c r="L192" s="11"/>
      <c r="M192" s="11"/>
      <c r="N192" s="11"/>
      <c r="O192" s="11"/>
      <c r="P192" s="12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2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</row>
    <row r="193" spans="1:50" ht="15.75">
      <c r="A193" s="17"/>
      <c r="B193" s="8"/>
      <c r="C193" s="8"/>
      <c r="D193" s="8"/>
      <c r="E193" s="8"/>
      <c r="F193" s="8"/>
      <c r="G193" s="14" t="s">
        <v>385</v>
      </c>
      <c r="H193" s="10"/>
      <c r="I193" s="8"/>
      <c r="J193" s="17"/>
      <c r="K193" s="11"/>
      <c r="L193" s="11"/>
      <c r="M193" s="11"/>
      <c r="N193" s="11"/>
      <c r="O193" s="11"/>
      <c r="P193" s="12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12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</row>
    <row r="194" spans="1:50" ht="25.5">
      <c r="A194" s="17"/>
      <c r="B194" s="8"/>
      <c r="C194" s="8"/>
      <c r="D194" s="8"/>
      <c r="E194" s="8"/>
      <c r="F194" s="8"/>
      <c r="G194" s="18" t="s">
        <v>386</v>
      </c>
      <c r="H194" s="17"/>
      <c r="I194" s="17"/>
      <c r="J194" s="17"/>
      <c r="K194" s="24"/>
      <c r="L194" s="11"/>
      <c r="M194" s="11" t="s">
        <v>387</v>
      </c>
      <c r="N194" s="11" t="s">
        <v>388</v>
      </c>
      <c r="O194" s="11"/>
      <c r="P194" s="12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12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</row>
    <row r="195" spans="1:50" ht="25.5">
      <c r="A195" s="17"/>
      <c r="B195" s="8"/>
      <c r="C195" s="8"/>
      <c r="D195" s="8"/>
      <c r="E195" s="8"/>
      <c r="F195" s="8"/>
      <c r="G195" s="18" t="s">
        <v>386</v>
      </c>
      <c r="H195" s="17"/>
      <c r="I195" s="17"/>
      <c r="J195" s="17"/>
      <c r="K195" s="24"/>
      <c r="L195" s="11"/>
      <c r="M195" s="11" t="s">
        <v>389</v>
      </c>
      <c r="N195" s="11" t="s">
        <v>390</v>
      </c>
      <c r="O195" s="11"/>
      <c r="P195" s="12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12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</row>
    <row r="196" spans="1:50" ht="25.5">
      <c r="A196" s="17"/>
      <c r="B196" s="8"/>
      <c r="C196" s="8"/>
      <c r="D196" s="8"/>
      <c r="E196" s="8"/>
      <c r="F196" s="8"/>
      <c r="G196" s="18" t="s">
        <v>386</v>
      </c>
      <c r="H196" s="17"/>
      <c r="I196" s="17"/>
      <c r="J196" s="17"/>
      <c r="K196" s="24"/>
      <c r="L196" s="11"/>
      <c r="M196" s="11" t="s">
        <v>320</v>
      </c>
      <c r="N196" s="11" t="s">
        <v>391</v>
      </c>
      <c r="O196" s="11"/>
      <c r="P196" s="12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12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</row>
    <row r="197" spans="1:50" ht="25.5">
      <c r="A197" s="17"/>
      <c r="B197" s="8"/>
      <c r="C197" s="8"/>
      <c r="D197" s="8"/>
      <c r="E197" s="8"/>
      <c r="F197" s="8"/>
      <c r="G197" s="18" t="s">
        <v>386</v>
      </c>
      <c r="H197" s="17"/>
      <c r="I197" s="17"/>
      <c r="J197" s="17"/>
      <c r="K197" s="24"/>
      <c r="L197" s="11"/>
      <c r="M197" s="11" t="s">
        <v>93</v>
      </c>
      <c r="N197" s="11" t="s">
        <v>392</v>
      </c>
      <c r="O197" s="11"/>
      <c r="P197" s="12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12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</row>
    <row r="198" spans="1:50" ht="25.5">
      <c r="A198" s="17"/>
      <c r="B198" s="8"/>
      <c r="C198" s="8"/>
      <c r="D198" s="8"/>
      <c r="E198" s="8"/>
      <c r="F198" s="8"/>
      <c r="G198" s="18" t="s">
        <v>386</v>
      </c>
      <c r="H198" s="17"/>
      <c r="I198" s="17"/>
      <c r="J198" s="17"/>
      <c r="K198" s="24"/>
      <c r="L198" s="11"/>
      <c r="M198" s="11" t="s">
        <v>93</v>
      </c>
      <c r="N198" s="11" t="s">
        <v>393</v>
      </c>
      <c r="O198" s="11"/>
      <c r="P198" s="12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12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</row>
    <row r="199" spans="1:50" ht="15.75">
      <c r="A199" s="17"/>
      <c r="B199" s="8"/>
      <c r="C199" s="8"/>
      <c r="D199" s="8"/>
      <c r="E199" s="8"/>
      <c r="F199" s="8"/>
      <c r="G199" s="15"/>
      <c r="H199" s="17" t="s">
        <v>394</v>
      </c>
      <c r="I199" s="8"/>
      <c r="J199" s="17"/>
      <c r="K199" s="11"/>
      <c r="L199" s="11"/>
      <c r="M199" s="11"/>
      <c r="N199" s="11"/>
      <c r="O199" s="11"/>
      <c r="P199" s="12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12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</row>
    <row r="200" spans="1:50" ht="15.75">
      <c r="A200" s="17"/>
      <c r="B200" s="8"/>
      <c r="C200" s="8"/>
      <c r="D200" s="8"/>
      <c r="E200" s="8"/>
      <c r="F200" s="8"/>
      <c r="G200" s="15"/>
      <c r="H200" s="10"/>
      <c r="I200" s="17" t="s">
        <v>395</v>
      </c>
      <c r="J200" s="17"/>
      <c r="K200" s="11"/>
      <c r="L200" s="11"/>
      <c r="M200" s="11"/>
      <c r="N200" s="11"/>
      <c r="O200" s="11"/>
      <c r="P200" s="12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12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</row>
    <row r="201" spans="1:50" ht="72">
      <c r="A201" s="17"/>
      <c r="B201" s="16"/>
      <c r="C201" s="38"/>
      <c r="D201" s="8"/>
      <c r="E201" s="8"/>
      <c r="F201" s="8"/>
      <c r="G201" s="15"/>
      <c r="H201" s="10"/>
      <c r="I201" s="8"/>
      <c r="J201" s="17" t="s">
        <v>27</v>
      </c>
      <c r="K201" s="11" t="s">
        <v>396</v>
      </c>
      <c r="L201" s="11" t="s">
        <v>305</v>
      </c>
      <c r="M201" s="11" t="s">
        <v>291</v>
      </c>
      <c r="N201" s="11" t="s">
        <v>398</v>
      </c>
      <c r="O201" s="11" t="s">
        <v>248</v>
      </c>
      <c r="P201" s="11" t="s">
        <v>399</v>
      </c>
      <c r="Q201" s="73" t="s">
        <v>1977</v>
      </c>
      <c r="R201" s="73" t="s">
        <v>1978</v>
      </c>
      <c r="S201" s="73" t="s">
        <v>1979</v>
      </c>
      <c r="T201" s="73" t="s">
        <v>1980</v>
      </c>
      <c r="U201" s="73" t="s">
        <v>1934</v>
      </c>
      <c r="V201" s="73"/>
      <c r="W201" s="74" t="s">
        <v>1935</v>
      </c>
      <c r="X201" s="73" t="s">
        <v>1961</v>
      </c>
      <c r="Y201" s="8">
        <v>8</v>
      </c>
      <c r="Z201" s="8">
        <v>75.040000000000006</v>
      </c>
      <c r="AA201" s="8"/>
      <c r="AB201" s="8">
        <v>8</v>
      </c>
      <c r="AC201" s="8"/>
      <c r="AD201" s="8"/>
      <c r="AE201" s="8">
        <v>8</v>
      </c>
      <c r="AF201" s="8"/>
      <c r="AG201" s="8"/>
      <c r="AH201" s="8"/>
      <c r="AI201" s="8">
        <v>8</v>
      </c>
      <c r="AJ201" s="8">
        <v>1.0249999999999999</v>
      </c>
      <c r="AK201" s="8">
        <f>AI201*AJ201</f>
        <v>8.1999999999999993</v>
      </c>
      <c r="AL201" s="102">
        <f>Z201/Y201</f>
        <v>9.3800000000000008</v>
      </c>
      <c r="AM201" s="103">
        <f>AK201*AL201</f>
        <v>76.915999999999997</v>
      </c>
      <c r="AN201" s="103">
        <f>AK201*1.028</f>
        <v>8.4295999999999989</v>
      </c>
      <c r="AO201" s="103">
        <f>AN201*AL201</f>
        <v>79.069648000000001</v>
      </c>
      <c r="AP201" s="103">
        <f>AN201*1.031</f>
        <v>8.6909175999999988</v>
      </c>
      <c r="AQ201" s="103">
        <f>AP201*AL201</f>
        <v>81.520807087999998</v>
      </c>
      <c r="AR201" s="8"/>
      <c r="AS201" s="8"/>
      <c r="AT201" s="8"/>
      <c r="AU201" s="8"/>
      <c r="AV201" s="8"/>
      <c r="AW201" s="8"/>
      <c r="AX201" s="8"/>
    </row>
    <row r="202" spans="1:50" ht="18">
      <c r="A202" s="17"/>
      <c r="B202" s="7" t="s">
        <v>402</v>
      </c>
      <c r="C202" s="8"/>
      <c r="D202" s="8"/>
      <c r="E202" s="8"/>
      <c r="F202" s="8"/>
      <c r="G202" s="15"/>
      <c r="H202" s="10"/>
      <c r="I202" s="8"/>
      <c r="J202" s="17"/>
      <c r="K202" s="11"/>
      <c r="L202" s="11"/>
      <c r="M202" s="11"/>
      <c r="N202" s="11"/>
      <c r="O202" s="11"/>
      <c r="P202" s="12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12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</row>
    <row r="203" spans="1:50" ht="16.5">
      <c r="A203" s="17"/>
      <c r="B203" s="8"/>
      <c r="C203" s="23" t="s">
        <v>403</v>
      </c>
      <c r="D203" s="8"/>
      <c r="E203" s="8"/>
      <c r="F203" s="8"/>
      <c r="G203" s="15"/>
      <c r="H203" s="10"/>
      <c r="I203" s="8"/>
      <c r="J203" s="17"/>
      <c r="K203" s="11"/>
      <c r="L203" s="11"/>
      <c r="M203" s="11"/>
      <c r="N203" s="11"/>
      <c r="O203" s="11"/>
      <c r="P203" s="12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12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</row>
    <row r="204" spans="1:50" ht="15.75">
      <c r="A204" s="17"/>
      <c r="B204" s="8"/>
      <c r="C204" s="8"/>
      <c r="D204" s="8"/>
      <c r="E204" s="8"/>
      <c r="F204" s="8"/>
      <c r="G204" s="14" t="s">
        <v>405</v>
      </c>
      <c r="H204" s="10"/>
      <c r="I204" s="8"/>
      <c r="J204" s="17"/>
      <c r="K204" s="11"/>
      <c r="L204" s="11"/>
      <c r="M204" s="11"/>
      <c r="N204" s="11"/>
      <c r="O204" s="11"/>
      <c r="P204" s="12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12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</row>
    <row r="205" spans="1:50" ht="51">
      <c r="A205" s="17"/>
      <c r="B205" s="8"/>
      <c r="C205" s="8"/>
      <c r="D205" s="8"/>
      <c r="E205" s="8"/>
      <c r="F205" s="8"/>
      <c r="G205" s="18" t="s">
        <v>406</v>
      </c>
      <c r="H205" s="17"/>
      <c r="I205" s="17"/>
      <c r="J205" s="17"/>
      <c r="K205" s="24"/>
      <c r="L205" s="11"/>
      <c r="M205" s="11" t="s">
        <v>407</v>
      </c>
      <c r="N205" s="11" t="s">
        <v>408</v>
      </c>
      <c r="O205" s="11"/>
      <c r="P205" s="12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12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</row>
    <row r="206" spans="1:50" ht="51">
      <c r="A206" s="17"/>
      <c r="B206" s="8"/>
      <c r="C206" s="8"/>
      <c r="D206" s="8"/>
      <c r="E206" s="8"/>
      <c r="F206" s="8"/>
      <c r="G206" s="18" t="s">
        <v>409</v>
      </c>
      <c r="H206" s="17"/>
      <c r="I206" s="17"/>
      <c r="J206" s="17"/>
      <c r="K206" s="24"/>
      <c r="L206" s="11"/>
      <c r="M206" s="11" t="s">
        <v>410</v>
      </c>
      <c r="N206" s="11" t="s">
        <v>411</v>
      </c>
      <c r="O206" s="11"/>
      <c r="P206" s="12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12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</row>
    <row r="207" spans="1:50" ht="15.75">
      <c r="A207" s="17"/>
      <c r="B207" s="8"/>
      <c r="C207" s="8"/>
      <c r="D207" s="8"/>
      <c r="E207" s="8"/>
      <c r="F207" s="8"/>
      <c r="G207" s="15"/>
      <c r="H207" s="17" t="s">
        <v>412</v>
      </c>
      <c r="I207" s="8"/>
      <c r="J207" s="17"/>
      <c r="K207" s="11"/>
      <c r="L207" s="11"/>
      <c r="M207" s="11"/>
      <c r="N207" s="11"/>
      <c r="O207" s="11"/>
      <c r="P207" s="12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12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</row>
    <row r="208" spans="1:50" ht="15.75">
      <c r="A208" s="17"/>
      <c r="B208" s="8"/>
      <c r="C208" s="8"/>
      <c r="D208" s="8"/>
      <c r="E208" s="8"/>
      <c r="F208" s="8"/>
      <c r="G208" s="15"/>
      <c r="H208" s="10"/>
      <c r="I208" s="17" t="s">
        <v>413</v>
      </c>
      <c r="J208" s="17"/>
      <c r="K208" s="11"/>
      <c r="L208" s="11"/>
      <c r="M208" s="11"/>
      <c r="N208" s="11"/>
      <c r="O208" s="11"/>
      <c r="P208" s="12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12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</row>
    <row r="209" spans="1:50" ht="48">
      <c r="A209" s="17"/>
      <c r="B209" s="16"/>
      <c r="C209" s="8"/>
      <c r="D209" s="8"/>
      <c r="E209" s="8"/>
      <c r="F209" s="8"/>
      <c r="G209" s="15"/>
      <c r="H209" s="17"/>
      <c r="I209" s="8"/>
      <c r="J209" s="17" t="s">
        <v>27</v>
      </c>
      <c r="K209" s="11" t="s">
        <v>414</v>
      </c>
      <c r="L209" s="11" t="s">
        <v>153</v>
      </c>
      <c r="M209" s="11" t="s">
        <v>284</v>
      </c>
      <c r="N209" s="11" t="s">
        <v>415</v>
      </c>
      <c r="O209" s="11" t="s">
        <v>138</v>
      </c>
      <c r="P209" s="11" t="s">
        <v>237</v>
      </c>
      <c r="Q209" s="73" t="s">
        <v>1981</v>
      </c>
      <c r="R209" s="73" t="s">
        <v>1982</v>
      </c>
      <c r="S209" s="73" t="s">
        <v>1983</v>
      </c>
      <c r="T209" s="73" t="s">
        <v>1984</v>
      </c>
      <c r="U209" s="73" t="s">
        <v>1934</v>
      </c>
      <c r="V209" s="73" t="s">
        <v>1965</v>
      </c>
      <c r="W209" s="74" t="s">
        <v>1935</v>
      </c>
      <c r="X209" s="73" t="s">
        <v>1985</v>
      </c>
      <c r="Y209" s="8">
        <v>2</v>
      </c>
      <c r="Z209" s="8">
        <v>109.63</v>
      </c>
      <c r="AA209" s="8"/>
      <c r="AB209" s="8">
        <v>2</v>
      </c>
      <c r="AC209" s="8"/>
      <c r="AD209" s="8"/>
      <c r="AE209" s="8">
        <v>2</v>
      </c>
      <c r="AF209" s="8"/>
      <c r="AG209" s="8"/>
      <c r="AH209" s="8"/>
      <c r="AI209" s="8">
        <v>2</v>
      </c>
      <c r="AJ209" s="8">
        <v>1.0249999999999999</v>
      </c>
      <c r="AK209" s="8">
        <f>AI209*AJ209</f>
        <v>2.0499999999999998</v>
      </c>
      <c r="AL209" s="102">
        <f>Z209/Y209</f>
        <v>54.814999999999998</v>
      </c>
      <c r="AM209" s="103">
        <f>AK209*AL209</f>
        <v>112.37074999999999</v>
      </c>
      <c r="AN209" s="103">
        <f>AK209*1.028</f>
        <v>2.1073999999999997</v>
      </c>
      <c r="AO209" s="103">
        <f>AN209*AL209</f>
        <v>115.51713099999998</v>
      </c>
      <c r="AP209" s="103">
        <f>AN209*1.031</f>
        <v>2.1727293999999997</v>
      </c>
      <c r="AQ209" s="103">
        <f>AP209*AL209</f>
        <v>119.09816206099998</v>
      </c>
      <c r="AR209" s="8"/>
      <c r="AS209" s="8"/>
      <c r="AT209" s="8"/>
      <c r="AU209" s="8"/>
      <c r="AV209" s="8"/>
      <c r="AW209" s="8"/>
      <c r="AX209" s="8"/>
    </row>
    <row r="210" spans="1:50" ht="15.75">
      <c r="A210" s="17"/>
      <c r="B210" s="8"/>
      <c r="C210" s="8"/>
      <c r="D210" s="8"/>
      <c r="E210" s="8"/>
      <c r="F210" s="8"/>
      <c r="G210" s="14" t="s">
        <v>417</v>
      </c>
      <c r="H210" s="10"/>
      <c r="I210" s="8"/>
      <c r="J210" s="17"/>
      <c r="K210" s="11"/>
      <c r="L210" s="11"/>
      <c r="M210" s="11"/>
      <c r="N210" s="11"/>
      <c r="O210" s="11"/>
      <c r="P210" s="12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12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</row>
    <row r="211" spans="1:50" ht="25.5">
      <c r="A211" s="17"/>
      <c r="B211" s="8"/>
      <c r="C211" s="8"/>
      <c r="D211" s="8"/>
      <c r="E211" s="8"/>
      <c r="F211" s="8"/>
      <c r="G211" s="18" t="s">
        <v>418</v>
      </c>
      <c r="H211" s="17"/>
      <c r="I211" s="17"/>
      <c r="J211" s="17"/>
      <c r="K211" s="24"/>
      <c r="L211" s="11"/>
      <c r="M211" s="11" t="s">
        <v>419</v>
      </c>
      <c r="N211" s="11" t="s">
        <v>420</v>
      </c>
      <c r="O211" s="11"/>
      <c r="P211" s="12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12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</row>
    <row r="212" spans="1:50" ht="15.75">
      <c r="A212" s="17"/>
      <c r="B212" s="8"/>
      <c r="C212" s="8"/>
      <c r="D212" s="8"/>
      <c r="E212" s="8"/>
      <c r="F212" s="8"/>
      <c r="G212" s="15"/>
      <c r="H212" s="17" t="s">
        <v>421</v>
      </c>
      <c r="I212" s="8"/>
      <c r="J212" s="17"/>
      <c r="K212" s="11"/>
      <c r="L212" s="11"/>
      <c r="M212" s="11"/>
      <c r="N212" s="11"/>
      <c r="O212" s="11"/>
      <c r="P212" s="12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12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</row>
    <row r="213" spans="1:50" ht="15.75">
      <c r="A213" s="17"/>
      <c r="B213" s="8"/>
      <c r="C213" s="8"/>
      <c r="D213" s="8"/>
      <c r="E213" s="8"/>
      <c r="F213" s="8"/>
      <c r="G213" s="15"/>
      <c r="H213" s="10"/>
      <c r="I213" s="17" t="s">
        <v>422</v>
      </c>
      <c r="J213" s="17"/>
      <c r="K213" s="11"/>
      <c r="L213" s="11"/>
      <c r="M213" s="11"/>
      <c r="N213" s="11"/>
      <c r="O213" s="11"/>
      <c r="P213" s="12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12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</row>
    <row r="214" spans="1:50" ht="24">
      <c r="A214" s="17"/>
      <c r="B214" s="16"/>
      <c r="C214" s="8"/>
      <c r="D214" s="8"/>
      <c r="E214" s="8"/>
      <c r="F214" s="8"/>
      <c r="G214" s="15"/>
      <c r="H214" s="17"/>
      <c r="I214" s="8"/>
      <c r="J214" s="17" t="s">
        <v>27</v>
      </c>
      <c r="K214" s="11" t="s">
        <v>423</v>
      </c>
      <c r="L214" s="11" t="s">
        <v>146</v>
      </c>
      <c r="M214" s="11" t="s">
        <v>424</v>
      </c>
      <c r="N214" s="11" t="s">
        <v>309</v>
      </c>
      <c r="O214" s="11" t="s">
        <v>285</v>
      </c>
      <c r="P214" s="11" t="s">
        <v>425</v>
      </c>
      <c r="Q214" s="8"/>
      <c r="R214" s="8"/>
      <c r="S214" s="8"/>
      <c r="T214" s="8"/>
      <c r="U214" s="8"/>
      <c r="V214" s="8"/>
      <c r="W214" s="8"/>
      <c r="X214" s="8"/>
      <c r="Y214" s="8">
        <v>6</v>
      </c>
      <c r="Z214" s="8">
        <v>183.66</v>
      </c>
      <c r="AA214" s="8"/>
      <c r="AB214" s="8">
        <v>6</v>
      </c>
      <c r="AC214" s="8"/>
      <c r="AD214" s="8"/>
      <c r="AE214" s="8">
        <v>6</v>
      </c>
      <c r="AF214" s="8"/>
      <c r="AG214" s="8"/>
      <c r="AH214" s="8"/>
      <c r="AI214" s="8">
        <v>6</v>
      </c>
      <c r="AJ214" s="8">
        <v>1.0249999999999999</v>
      </c>
      <c r="AK214" s="8">
        <f>AI214*AJ214</f>
        <v>6.1499999999999995</v>
      </c>
      <c r="AL214" s="102">
        <f>Z214/Y214</f>
        <v>30.61</v>
      </c>
      <c r="AM214" s="103">
        <f>AK214*AL214</f>
        <v>188.25149999999999</v>
      </c>
      <c r="AN214" s="103">
        <f>AK214*1.028</f>
        <v>6.3221999999999996</v>
      </c>
      <c r="AO214" s="103">
        <f>AN214*AL214</f>
        <v>193.52254199999999</v>
      </c>
      <c r="AP214" s="103">
        <f>AN214*1.031</f>
        <v>6.5181881999999991</v>
      </c>
      <c r="AQ214" s="103">
        <f>AP214*AL214</f>
        <v>199.52174080199998</v>
      </c>
      <c r="AR214" s="8"/>
      <c r="AS214" s="8"/>
      <c r="AT214" s="8"/>
      <c r="AU214" s="8"/>
      <c r="AV214" s="8"/>
      <c r="AW214" s="8"/>
      <c r="AX214" s="8"/>
    </row>
    <row r="215" spans="1:50" ht="24">
      <c r="A215" s="17"/>
      <c r="B215" s="16"/>
      <c r="C215" s="8"/>
      <c r="D215" s="8"/>
      <c r="E215" s="8"/>
      <c r="F215" s="8"/>
      <c r="G215" s="15"/>
      <c r="H215" s="17"/>
      <c r="I215" s="8"/>
      <c r="J215" s="17" t="s">
        <v>27</v>
      </c>
      <c r="K215" s="11" t="s">
        <v>423</v>
      </c>
      <c r="L215" s="11" t="s">
        <v>146</v>
      </c>
      <c r="M215" s="11" t="s">
        <v>424</v>
      </c>
      <c r="N215" s="11" t="s">
        <v>426</v>
      </c>
      <c r="O215" s="11" t="s">
        <v>285</v>
      </c>
      <c r="P215" s="11" t="s">
        <v>427</v>
      </c>
      <c r="Q215" s="8"/>
      <c r="R215" s="8"/>
      <c r="S215" s="8"/>
      <c r="T215" s="8"/>
      <c r="U215" s="8"/>
      <c r="V215" s="8"/>
      <c r="W215" s="8"/>
      <c r="X215" s="8"/>
      <c r="Y215" s="8">
        <v>1</v>
      </c>
      <c r="Z215" s="8">
        <v>110.27</v>
      </c>
      <c r="AA215" s="8"/>
      <c r="AB215" s="8">
        <v>1</v>
      </c>
      <c r="AC215" s="8"/>
      <c r="AD215" s="8"/>
      <c r="AE215" s="8">
        <v>1</v>
      </c>
      <c r="AF215" s="8"/>
      <c r="AG215" s="8"/>
      <c r="AH215" s="8"/>
      <c r="AI215" s="8">
        <v>1</v>
      </c>
      <c r="AJ215" s="8">
        <v>1.0249999999999999</v>
      </c>
      <c r="AK215" s="8">
        <f>AI215*AJ215</f>
        <v>1.0249999999999999</v>
      </c>
      <c r="AL215" s="102">
        <f>Z215/Y215</f>
        <v>110.27</v>
      </c>
      <c r="AM215" s="103">
        <f>AK215*AL215</f>
        <v>113.02674999999999</v>
      </c>
      <c r="AN215" s="103">
        <f>AK215*1.028</f>
        <v>1.0536999999999999</v>
      </c>
      <c r="AO215" s="103">
        <f>AN215*AL215</f>
        <v>116.19149899999998</v>
      </c>
      <c r="AP215" s="103">
        <f>AN215*1.031</f>
        <v>1.0863646999999998</v>
      </c>
      <c r="AQ215" s="103">
        <f>AP215*AL215</f>
        <v>119.79343546899997</v>
      </c>
      <c r="AR215" s="8"/>
      <c r="AS215" s="8"/>
      <c r="AT215" s="8"/>
      <c r="AU215" s="8"/>
      <c r="AV215" s="8"/>
      <c r="AW215" s="8"/>
      <c r="AX215" s="8"/>
    </row>
    <row r="216" spans="1:50" ht="15.75">
      <c r="A216" s="17"/>
      <c r="B216" s="8"/>
      <c r="C216" s="8"/>
      <c r="D216" s="39" t="s">
        <v>429</v>
      </c>
      <c r="E216" s="8"/>
      <c r="F216" s="8"/>
      <c r="G216" s="15"/>
      <c r="H216" s="10"/>
      <c r="I216" s="8"/>
      <c r="J216" s="17"/>
      <c r="K216" s="11"/>
      <c r="L216" s="11"/>
      <c r="M216" s="11"/>
      <c r="N216" s="11"/>
      <c r="O216" s="11"/>
      <c r="P216" s="12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12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</row>
    <row r="217" spans="1:50" ht="15.75">
      <c r="A217" s="17"/>
      <c r="B217" s="8"/>
      <c r="C217" s="8"/>
      <c r="D217" s="8"/>
      <c r="E217" s="8"/>
      <c r="F217" s="8"/>
      <c r="G217" s="14" t="s">
        <v>430</v>
      </c>
      <c r="H217" s="10"/>
      <c r="I217" s="8"/>
      <c r="J217" s="17"/>
      <c r="K217" s="11"/>
      <c r="L217" s="11"/>
      <c r="M217" s="11"/>
      <c r="N217" s="11"/>
      <c r="O217" s="11"/>
      <c r="P217" s="12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12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</row>
    <row r="218" spans="1:50" ht="15.75">
      <c r="A218" s="17"/>
      <c r="B218" s="8"/>
      <c r="C218" s="8"/>
      <c r="D218" s="8"/>
      <c r="E218" s="8"/>
      <c r="F218" s="8"/>
      <c r="G218" s="15"/>
      <c r="H218" s="17" t="s">
        <v>431</v>
      </c>
      <c r="I218" s="8"/>
      <c r="J218" s="17"/>
      <c r="K218" s="11"/>
      <c r="L218" s="11"/>
      <c r="M218" s="11"/>
      <c r="N218" s="11"/>
      <c r="O218" s="11"/>
      <c r="P218" s="12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12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</row>
    <row r="219" spans="1:50" ht="15.75">
      <c r="A219" s="17"/>
      <c r="B219" s="8"/>
      <c r="C219" s="8"/>
      <c r="D219" s="8"/>
      <c r="E219" s="8"/>
      <c r="F219" s="8"/>
      <c r="G219" s="15"/>
      <c r="H219" s="10"/>
      <c r="I219" s="17" t="s">
        <v>276</v>
      </c>
      <c r="J219" s="17"/>
      <c r="K219" s="11"/>
      <c r="L219" s="11"/>
      <c r="M219" s="11"/>
      <c r="N219" s="11"/>
      <c r="O219" s="11"/>
      <c r="P219" s="12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12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</row>
    <row r="220" spans="1:50" ht="24">
      <c r="A220" s="17"/>
      <c r="B220" s="16"/>
      <c r="C220" s="8"/>
      <c r="D220" s="8"/>
      <c r="E220" s="8"/>
      <c r="F220" s="8"/>
      <c r="G220" s="15"/>
      <c r="H220" s="10"/>
      <c r="I220" s="8"/>
      <c r="J220" s="17" t="s">
        <v>27</v>
      </c>
      <c r="K220" s="11" t="s">
        <v>432</v>
      </c>
      <c r="L220" s="11" t="s">
        <v>98</v>
      </c>
      <c r="M220" s="11" t="s">
        <v>99</v>
      </c>
      <c r="N220" s="11" t="s">
        <v>100</v>
      </c>
      <c r="O220" s="11" t="s">
        <v>101</v>
      </c>
      <c r="P220" s="11" t="s">
        <v>401</v>
      </c>
      <c r="Q220" s="8"/>
      <c r="R220" s="73" t="s">
        <v>1986</v>
      </c>
      <c r="S220" s="73" t="s">
        <v>1987</v>
      </c>
      <c r="T220" s="73" t="s">
        <v>1988</v>
      </c>
      <c r="U220" s="73" t="s">
        <v>1989</v>
      </c>
      <c r="V220" s="73"/>
      <c r="W220" s="74" t="s">
        <v>1935</v>
      </c>
      <c r="X220" s="73" t="s">
        <v>1990</v>
      </c>
      <c r="Y220" s="8">
        <v>125</v>
      </c>
      <c r="Z220" s="8">
        <v>5062.5</v>
      </c>
      <c r="AA220" s="8"/>
      <c r="AB220" s="8">
        <v>125</v>
      </c>
      <c r="AC220" s="8"/>
      <c r="AD220" s="8"/>
      <c r="AE220" s="8">
        <v>125</v>
      </c>
      <c r="AF220" s="8"/>
      <c r="AG220" s="8"/>
      <c r="AH220" s="8"/>
      <c r="AI220" s="8">
        <v>125</v>
      </c>
      <c r="AJ220" s="8">
        <v>1.0249999999999999</v>
      </c>
      <c r="AK220" s="8">
        <f>AI220*AJ220</f>
        <v>128.125</v>
      </c>
      <c r="AL220" s="102">
        <f>Z220/Y220</f>
        <v>40.5</v>
      </c>
      <c r="AM220" s="103">
        <f>AK220*AL220</f>
        <v>5189.0625</v>
      </c>
      <c r="AN220" s="103">
        <f>AK220*1.028</f>
        <v>131.71250000000001</v>
      </c>
      <c r="AO220" s="103">
        <f>AN220*AL220</f>
        <v>5334.3562499999998</v>
      </c>
      <c r="AP220" s="103">
        <f>AN220*1.031</f>
        <v>135.79558749999998</v>
      </c>
      <c r="AQ220" s="103">
        <f>AP220*AL220</f>
        <v>5499.7212937499989</v>
      </c>
      <c r="AR220" s="8"/>
      <c r="AS220" s="8"/>
      <c r="AT220" s="8"/>
      <c r="AU220" s="8"/>
      <c r="AV220" s="8"/>
      <c r="AW220" s="8"/>
      <c r="AX220" s="8"/>
    </row>
    <row r="221" spans="1:50" ht="18">
      <c r="A221" s="17"/>
      <c r="B221" s="7" t="s">
        <v>433</v>
      </c>
      <c r="C221" s="8"/>
      <c r="D221" s="8"/>
      <c r="E221" s="8"/>
      <c r="F221" s="8"/>
      <c r="G221" s="15"/>
      <c r="H221" s="10"/>
      <c r="I221" s="8"/>
      <c r="J221" s="17"/>
      <c r="K221" s="11"/>
      <c r="L221" s="11"/>
      <c r="M221" s="11"/>
      <c r="N221" s="11"/>
      <c r="O221" s="11"/>
      <c r="P221" s="12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12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</row>
    <row r="222" spans="1:50" ht="16.5">
      <c r="A222" s="17"/>
      <c r="B222" s="8"/>
      <c r="C222" s="23" t="s">
        <v>434</v>
      </c>
      <c r="D222" s="8"/>
      <c r="E222" s="8"/>
      <c r="F222" s="8"/>
      <c r="G222" s="15"/>
      <c r="H222" s="10"/>
      <c r="I222" s="8"/>
      <c r="J222" s="17"/>
      <c r="K222" s="11"/>
      <c r="L222" s="11"/>
      <c r="M222" s="11"/>
      <c r="N222" s="11"/>
      <c r="O222" s="11"/>
      <c r="P222" s="12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12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</row>
    <row r="223" spans="1:50" ht="15.75">
      <c r="A223" s="17"/>
      <c r="B223" s="8"/>
      <c r="C223" s="8"/>
      <c r="D223" s="39" t="s">
        <v>435</v>
      </c>
      <c r="E223" s="8"/>
      <c r="F223" s="8"/>
      <c r="G223" s="15"/>
      <c r="H223" s="10"/>
      <c r="I223" s="8"/>
      <c r="J223" s="17"/>
      <c r="K223" s="11"/>
      <c r="L223" s="11"/>
      <c r="M223" s="11"/>
      <c r="N223" s="11"/>
      <c r="O223" s="11"/>
      <c r="P223" s="12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12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</row>
    <row r="224" spans="1:50" ht="15.75">
      <c r="A224" s="17"/>
      <c r="B224" s="8"/>
      <c r="C224" s="8"/>
      <c r="D224" s="8"/>
      <c r="E224" s="8"/>
      <c r="F224" s="8"/>
      <c r="G224" s="14" t="s">
        <v>436</v>
      </c>
      <c r="H224" s="10"/>
      <c r="I224" s="8"/>
      <c r="J224" s="17"/>
      <c r="K224" s="11"/>
      <c r="L224" s="11"/>
      <c r="M224" s="11"/>
      <c r="N224" s="11"/>
      <c r="O224" s="11"/>
      <c r="P224" s="12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12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</row>
    <row r="225" spans="1:50" ht="25.5">
      <c r="A225" s="17"/>
      <c r="B225" s="8"/>
      <c r="C225" s="8"/>
      <c r="D225" s="8"/>
      <c r="E225" s="8"/>
      <c r="F225" s="8"/>
      <c r="G225" s="18" t="s">
        <v>437</v>
      </c>
      <c r="H225" s="17"/>
      <c r="I225" s="8"/>
      <c r="J225" s="17"/>
      <c r="K225" s="24"/>
      <c r="L225" s="11"/>
      <c r="M225" s="11" t="s">
        <v>438</v>
      </c>
      <c r="N225" s="11" t="s">
        <v>183</v>
      </c>
      <c r="O225" s="11"/>
      <c r="P225" s="12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12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</row>
    <row r="226" spans="1:50" ht="25.5">
      <c r="A226" s="17"/>
      <c r="B226" s="8"/>
      <c r="C226" s="8"/>
      <c r="D226" s="8"/>
      <c r="E226" s="8"/>
      <c r="F226" s="8"/>
      <c r="G226" s="18" t="s">
        <v>437</v>
      </c>
      <c r="H226" s="17"/>
      <c r="I226" s="8"/>
      <c r="J226" s="17"/>
      <c r="K226" s="24"/>
      <c r="L226" s="11"/>
      <c r="M226" s="11" t="s">
        <v>439</v>
      </c>
      <c r="N226" s="11" t="s">
        <v>44</v>
      </c>
      <c r="O226" s="11"/>
      <c r="P226" s="12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12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</row>
    <row r="227" spans="1:50" ht="15.75">
      <c r="A227" s="17"/>
      <c r="B227" s="8"/>
      <c r="C227" s="8"/>
      <c r="D227" s="8"/>
      <c r="E227" s="8"/>
      <c r="F227" s="8"/>
      <c r="G227" s="14"/>
      <c r="H227" s="17" t="s">
        <v>440</v>
      </c>
      <c r="I227" s="8"/>
      <c r="J227" s="17"/>
      <c r="K227" s="11"/>
      <c r="L227" s="11"/>
      <c r="M227" s="11"/>
      <c r="N227" s="11"/>
      <c r="O227" s="11"/>
      <c r="P227" s="12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12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</row>
    <row r="228" spans="1:50" ht="24">
      <c r="A228" s="17"/>
      <c r="B228" s="16"/>
      <c r="C228" s="8"/>
      <c r="D228" s="8"/>
      <c r="E228" s="8"/>
      <c r="F228" s="8"/>
      <c r="G228" s="15"/>
      <c r="H228" s="10"/>
      <c r="I228" s="8"/>
      <c r="J228" s="17" t="s">
        <v>27</v>
      </c>
      <c r="K228" s="11" t="s">
        <v>441</v>
      </c>
      <c r="L228" s="11" t="s">
        <v>117</v>
      </c>
      <c r="M228" s="11" t="s">
        <v>443</v>
      </c>
      <c r="N228" s="11" t="s">
        <v>442</v>
      </c>
      <c r="O228" s="11" t="s">
        <v>444</v>
      </c>
      <c r="P228" s="11" t="s">
        <v>445</v>
      </c>
      <c r="Q228" s="8"/>
      <c r="R228" s="8"/>
      <c r="S228" s="8"/>
      <c r="T228" s="8"/>
      <c r="U228" s="8"/>
      <c r="V228" s="8"/>
      <c r="W228" s="8"/>
      <c r="X228" s="8"/>
      <c r="Y228" s="8">
        <v>3</v>
      </c>
      <c r="Z228" s="8">
        <v>67.599999999999994</v>
      </c>
      <c r="AA228" s="8"/>
      <c r="AB228" s="8">
        <v>3</v>
      </c>
      <c r="AC228" s="8"/>
      <c r="AD228" s="8"/>
      <c r="AE228" s="8">
        <v>3</v>
      </c>
      <c r="AF228" s="8"/>
      <c r="AG228" s="8"/>
      <c r="AH228" s="8"/>
      <c r="AI228" s="8">
        <v>3</v>
      </c>
      <c r="AJ228" s="8">
        <v>1.0249999999999999</v>
      </c>
      <c r="AK228" s="8">
        <f>AI228*AJ228</f>
        <v>3.0749999999999997</v>
      </c>
      <c r="AL228" s="102">
        <f>Z228/Y228</f>
        <v>22.533333333333331</v>
      </c>
      <c r="AM228" s="103">
        <f>AK228*AL228</f>
        <v>69.289999999999992</v>
      </c>
      <c r="AN228" s="103">
        <f>AK228*1.028</f>
        <v>3.1610999999999998</v>
      </c>
      <c r="AO228" s="103">
        <f>AN228*AL228</f>
        <v>71.230119999999985</v>
      </c>
      <c r="AP228" s="103">
        <f>AN228*1.031</f>
        <v>3.2590940999999995</v>
      </c>
      <c r="AQ228" s="103">
        <f>AP228*AL228</f>
        <v>73.438253719999977</v>
      </c>
      <c r="AR228" s="8"/>
      <c r="AS228" s="8"/>
      <c r="AT228" s="8"/>
      <c r="AU228" s="8"/>
      <c r="AV228" s="8"/>
      <c r="AW228" s="8"/>
      <c r="AX228" s="8"/>
    </row>
    <row r="229" spans="1:50" ht="16.5">
      <c r="A229" s="17"/>
      <c r="B229" s="8"/>
      <c r="C229" s="23" t="s">
        <v>446</v>
      </c>
      <c r="D229" s="8"/>
      <c r="E229" s="8"/>
      <c r="F229" s="8"/>
      <c r="G229" s="15"/>
      <c r="H229" s="10"/>
      <c r="I229" s="8"/>
      <c r="J229" s="17"/>
      <c r="K229" s="11"/>
      <c r="L229" s="11"/>
      <c r="M229" s="11"/>
      <c r="N229" s="11"/>
      <c r="O229" s="11"/>
      <c r="P229" s="12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12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</row>
    <row r="230" spans="1:50" ht="15.75">
      <c r="A230" s="17"/>
      <c r="B230" s="8"/>
      <c r="C230" s="8"/>
      <c r="D230" s="39" t="s">
        <v>447</v>
      </c>
      <c r="E230" s="8"/>
      <c r="F230" s="8"/>
      <c r="G230" s="15"/>
      <c r="H230" s="10"/>
      <c r="I230" s="8"/>
      <c r="J230" s="17"/>
      <c r="K230" s="11"/>
      <c r="L230" s="11"/>
      <c r="M230" s="11"/>
      <c r="N230" s="11"/>
      <c r="O230" s="11"/>
      <c r="P230" s="12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12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</row>
    <row r="231" spans="1:50" ht="15.75">
      <c r="A231" s="17"/>
      <c r="B231" s="8"/>
      <c r="C231" s="8"/>
      <c r="D231" s="8"/>
      <c r="E231" s="8"/>
      <c r="F231" s="8"/>
      <c r="G231" s="14" t="s">
        <v>448</v>
      </c>
      <c r="H231" s="10"/>
      <c r="I231" s="8"/>
      <c r="J231" s="17"/>
      <c r="K231" s="11"/>
      <c r="L231" s="11"/>
      <c r="M231" s="11"/>
      <c r="N231" s="11"/>
      <c r="O231" s="11"/>
      <c r="P231" s="12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12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</row>
    <row r="232" spans="1:50" ht="16.5">
      <c r="A232" s="17"/>
      <c r="B232" s="8"/>
      <c r="C232" s="23" t="s">
        <v>450</v>
      </c>
      <c r="D232" s="8"/>
      <c r="E232" s="8"/>
      <c r="F232" s="8"/>
      <c r="G232" s="15"/>
      <c r="H232" s="10"/>
      <c r="I232" s="8"/>
      <c r="J232" s="17"/>
      <c r="K232" s="11"/>
      <c r="L232" s="11"/>
      <c r="M232" s="11"/>
      <c r="N232" s="11"/>
      <c r="O232" s="11"/>
      <c r="P232" s="12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12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</row>
    <row r="233" spans="1:50" ht="15.75">
      <c r="A233" s="17"/>
      <c r="B233" s="8"/>
      <c r="C233" s="8"/>
      <c r="D233" s="8"/>
      <c r="E233" s="8"/>
      <c r="F233" s="8"/>
      <c r="G233" s="15" t="s">
        <v>451</v>
      </c>
      <c r="H233" s="10"/>
      <c r="I233" s="17"/>
      <c r="J233" s="17"/>
      <c r="K233" s="11"/>
      <c r="L233" s="11"/>
      <c r="M233" s="11"/>
      <c r="N233" s="11"/>
      <c r="O233" s="11"/>
      <c r="P233" s="12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12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</row>
    <row r="234" spans="1:50" ht="38.25">
      <c r="A234" s="17"/>
      <c r="B234" s="8"/>
      <c r="C234" s="8"/>
      <c r="D234" s="8"/>
      <c r="E234" s="8"/>
      <c r="F234" s="8"/>
      <c r="G234" s="18" t="s">
        <v>452</v>
      </c>
      <c r="H234" s="17"/>
      <c r="I234" s="17"/>
      <c r="J234" s="17"/>
      <c r="K234" s="24"/>
      <c r="L234" s="11"/>
      <c r="M234" s="11" t="s">
        <v>453</v>
      </c>
      <c r="N234" s="11" t="s">
        <v>78</v>
      </c>
      <c r="O234" s="11"/>
      <c r="P234" s="12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12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</row>
    <row r="235" spans="1:50" ht="38.25">
      <c r="A235" s="17"/>
      <c r="B235" s="8"/>
      <c r="C235" s="8"/>
      <c r="D235" s="8"/>
      <c r="E235" s="8"/>
      <c r="F235" s="8"/>
      <c r="G235" s="18" t="s">
        <v>452</v>
      </c>
      <c r="H235" s="17"/>
      <c r="I235" s="17"/>
      <c r="J235" s="17"/>
      <c r="K235" s="24"/>
      <c r="L235" s="11"/>
      <c r="M235" s="11" t="s">
        <v>93</v>
      </c>
      <c r="N235" s="11" t="s">
        <v>454</v>
      </c>
      <c r="O235" s="11"/>
      <c r="P235" s="12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12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</row>
    <row r="236" spans="1:50" ht="38.25">
      <c r="A236" s="17"/>
      <c r="B236" s="8"/>
      <c r="C236" s="8"/>
      <c r="D236" s="8"/>
      <c r="E236" s="8"/>
      <c r="F236" s="8"/>
      <c r="G236" s="18" t="s">
        <v>452</v>
      </c>
      <c r="H236" s="17"/>
      <c r="I236" s="17"/>
      <c r="J236" s="17"/>
      <c r="K236" s="24"/>
      <c r="L236" s="11"/>
      <c r="M236" s="11" t="s">
        <v>93</v>
      </c>
      <c r="N236" s="11" t="s">
        <v>455</v>
      </c>
      <c r="O236" s="11"/>
      <c r="P236" s="12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12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</row>
    <row r="237" spans="1:50" ht="38.25">
      <c r="A237" s="17"/>
      <c r="B237" s="8"/>
      <c r="C237" s="8"/>
      <c r="D237" s="8"/>
      <c r="E237" s="8"/>
      <c r="F237" s="8"/>
      <c r="G237" s="18" t="s">
        <v>452</v>
      </c>
      <c r="H237" s="17"/>
      <c r="I237" s="17"/>
      <c r="J237" s="17"/>
      <c r="K237" s="24"/>
      <c r="L237" s="11"/>
      <c r="M237" s="11" t="s">
        <v>93</v>
      </c>
      <c r="N237" s="11" t="s">
        <v>456</v>
      </c>
      <c r="O237" s="11"/>
      <c r="P237" s="12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12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</row>
    <row r="238" spans="1:50" ht="15.75">
      <c r="A238" s="17"/>
      <c r="B238" s="8"/>
      <c r="C238" s="8"/>
      <c r="D238" s="8"/>
      <c r="E238" s="8"/>
      <c r="F238" s="8"/>
      <c r="G238" s="15"/>
      <c r="H238" s="17" t="s">
        <v>457</v>
      </c>
      <c r="I238" s="8"/>
      <c r="J238" s="17"/>
      <c r="K238" s="11"/>
      <c r="L238" s="11"/>
      <c r="M238" s="11"/>
      <c r="N238" s="11"/>
      <c r="O238" s="11"/>
      <c r="P238" s="12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12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</row>
    <row r="239" spans="1:50" ht="15.75">
      <c r="A239" s="17"/>
      <c r="B239" s="8"/>
      <c r="C239" s="8"/>
      <c r="D239" s="8"/>
      <c r="E239" s="8"/>
      <c r="F239" s="8"/>
      <c r="G239" s="15"/>
      <c r="H239" s="10"/>
      <c r="I239" s="17" t="s">
        <v>458</v>
      </c>
      <c r="J239" s="17"/>
      <c r="K239" s="11"/>
      <c r="L239" s="11"/>
      <c r="M239" s="11"/>
      <c r="N239" s="11"/>
      <c r="O239" s="11"/>
      <c r="P239" s="12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12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</row>
    <row r="240" spans="1:50" ht="24">
      <c r="A240" s="17"/>
      <c r="B240" s="16"/>
      <c r="C240" s="8"/>
      <c r="D240" s="8"/>
      <c r="E240" s="8"/>
      <c r="F240" s="8"/>
      <c r="G240" s="15"/>
      <c r="H240" s="10"/>
      <c r="I240" s="8"/>
      <c r="J240" s="17" t="s">
        <v>27</v>
      </c>
      <c r="K240" s="11" t="s">
        <v>459</v>
      </c>
      <c r="L240" s="11" t="s">
        <v>98</v>
      </c>
      <c r="M240" s="11" t="s">
        <v>115</v>
      </c>
      <c r="N240" s="11" t="s">
        <v>460</v>
      </c>
      <c r="O240" s="11" t="s">
        <v>101</v>
      </c>
      <c r="P240" s="11" t="s">
        <v>461</v>
      </c>
      <c r="Q240" s="73" t="s">
        <v>1991</v>
      </c>
      <c r="R240" s="73" t="s">
        <v>1992</v>
      </c>
      <c r="S240" s="73" t="s">
        <v>1993</v>
      </c>
      <c r="T240" s="73" t="s">
        <v>1994</v>
      </c>
      <c r="U240" s="73" t="s">
        <v>1934</v>
      </c>
      <c r="V240" s="73" t="s">
        <v>1965</v>
      </c>
      <c r="W240" s="74" t="s">
        <v>1935</v>
      </c>
      <c r="X240" s="73" t="s">
        <v>1995</v>
      </c>
      <c r="Y240" s="8">
        <v>22</v>
      </c>
      <c r="Z240" s="8">
        <v>1109.6099999999999</v>
      </c>
      <c r="AA240" s="8"/>
      <c r="AB240" s="8">
        <v>22</v>
      </c>
      <c r="AC240" s="8"/>
      <c r="AD240" s="8"/>
      <c r="AE240" s="8">
        <v>22</v>
      </c>
      <c r="AF240" s="8"/>
      <c r="AG240" s="8"/>
      <c r="AH240" s="8"/>
      <c r="AI240" s="8">
        <v>22</v>
      </c>
      <c r="AJ240" s="8">
        <v>1.0249999999999999</v>
      </c>
      <c r="AK240" s="8">
        <f>AI240*AJ240</f>
        <v>22.549999999999997</v>
      </c>
      <c r="AL240" s="102">
        <f>Z240/Y240</f>
        <v>50.436818181818175</v>
      </c>
      <c r="AM240" s="103">
        <f>AK240*AL240</f>
        <v>1137.3502499999997</v>
      </c>
      <c r="AN240" s="103">
        <f>AK240*1.028</f>
        <v>23.181399999999996</v>
      </c>
      <c r="AO240" s="103">
        <f>AN240*AL240</f>
        <v>1169.1960569999997</v>
      </c>
      <c r="AP240" s="103">
        <f>AN240*1.031</f>
        <v>23.900023399999995</v>
      </c>
      <c r="AQ240" s="103">
        <f>AP240*AL240</f>
        <v>1205.4411347669995</v>
      </c>
      <c r="AR240" s="8"/>
      <c r="AS240" s="8"/>
      <c r="AT240" s="8"/>
      <c r="AU240" s="8"/>
      <c r="AV240" s="8"/>
      <c r="AW240" s="8"/>
      <c r="AX240" s="8"/>
    </row>
    <row r="241" spans="1:50" ht="72">
      <c r="A241" s="17"/>
      <c r="B241" s="16"/>
      <c r="C241" s="8"/>
      <c r="D241" s="8"/>
      <c r="E241" s="8"/>
      <c r="F241" s="8"/>
      <c r="G241" s="15"/>
      <c r="H241" s="10"/>
      <c r="I241" s="8"/>
      <c r="J241" s="17" t="s">
        <v>27</v>
      </c>
      <c r="K241" s="11" t="s">
        <v>464</v>
      </c>
      <c r="L241" s="11" t="s">
        <v>465</v>
      </c>
      <c r="M241" s="11" t="s">
        <v>466</v>
      </c>
      <c r="N241" s="11" t="s">
        <v>428</v>
      </c>
      <c r="O241" s="11" t="s">
        <v>290</v>
      </c>
      <c r="P241" s="11" t="s">
        <v>467</v>
      </c>
      <c r="Q241" s="73" t="s">
        <v>1991</v>
      </c>
      <c r="R241" s="73" t="s">
        <v>1992</v>
      </c>
      <c r="S241" s="73" t="s">
        <v>1993</v>
      </c>
      <c r="T241" s="73" t="s">
        <v>1994</v>
      </c>
      <c r="U241" s="73" t="s">
        <v>1934</v>
      </c>
      <c r="V241" s="73" t="s">
        <v>1965</v>
      </c>
      <c r="W241" s="74" t="s">
        <v>1935</v>
      </c>
      <c r="X241" s="73" t="s">
        <v>1995</v>
      </c>
      <c r="Y241" s="8">
        <v>9</v>
      </c>
      <c r="Z241" s="8">
        <v>297.24</v>
      </c>
      <c r="AA241" s="8"/>
      <c r="AB241" s="8">
        <v>9</v>
      </c>
      <c r="AC241" s="8"/>
      <c r="AD241" s="8"/>
      <c r="AE241" s="8">
        <v>9</v>
      </c>
      <c r="AF241" s="8"/>
      <c r="AG241" s="8"/>
      <c r="AH241" s="8"/>
      <c r="AI241" s="8">
        <v>9</v>
      </c>
      <c r="AJ241" s="8">
        <v>1.0249999999999999</v>
      </c>
      <c r="AK241" s="8">
        <f>AI241*AJ241</f>
        <v>9.2249999999999996</v>
      </c>
      <c r="AL241" s="102">
        <f>Z241/Y241</f>
        <v>33.026666666666671</v>
      </c>
      <c r="AM241" s="103">
        <f>AK241*AL241</f>
        <v>304.67100000000005</v>
      </c>
      <c r="AN241" s="103">
        <f>AK241*1.028</f>
        <v>9.4832999999999998</v>
      </c>
      <c r="AO241" s="103">
        <f>AN241*AL241</f>
        <v>313.20178800000002</v>
      </c>
      <c r="AP241" s="103">
        <f>AN241*1.031</f>
        <v>9.7772822999999995</v>
      </c>
      <c r="AQ241" s="103">
        <f>AP241*AL241</f>
        <v>322.91104342800003</v>
      </c>
      <c r="AR241" s="8"/>
      <c r="AS241" s="8"/>
      <c r="AT241" s="8"/>
      <c r="AU241" s="8"/>
      <c r="AV241" s="8"/>
      <c r="AW241" s="8"/>
      <c r="AX241" s="8"/>
    </row>
    <row r="242" spans="1:50" ht="16.5">
      <c r="A242" s="17"/>
      <c r="B242" s="8"/>
      <c r="C242" s="23" t="s">
        <v>470</v>
      </c>
      <c r="D242" s="8"/>
      <c r="E242" s="8"/>
      <c r="F242" s="8"/>
      <c r="G242" s="15"/>
      <c r="H242" s="10"/>
      <c r="I242" s="8"/>
      <c r="J242" s="17"/>
      <c r="K242" s="11"/>
      <c r="L242" s="11"/>
      <c r="M242" s="11"/>
      <c r="N242" s="11"/>
      <c r="O242" s="11"/>
      <c r="P242" s="12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12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</row>
    <row r="243" spans="1:50" ht="15.75">
      <c r="A243" s="17"/>
      <c r="B243" s="8"/>
      <c r="C243" s="8"/>
      <c r="D243" s="39" t="s">
        <v>471</v>
      </c>
      <c r="E243" s="8"/>
      <c r="F243" s="8"/>
      <c r="G243" s="15"/>
      <c r="H243" s="10"/>
      <c r="I243" s="8"/>
      <c r="J243" s="17"/>
      <c r="K243" s="11"/>
      <c r="L243" s="11"/>
      <c r="M243" s="11"/>
      <c r="N243" s="11"/>
      <c r="O243" s="11"/>
      <c r="P243" s="12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12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</row>
    <row r="244" spans="1:50" ht="15.75">
      <c r="A244" s="17"/>
      <c r="B244" s="8"/>
      <c r="C244" s="8"/>
      <c r="D244" s="8"/>
      <c r="E244" s="8"/>
      <c r="F244" s="8"/>
      <c r="G244" s="14" t="s">
        <v>472</v>
      </c>
      <c r="H244" s="10"/>
      <c r="I244" s="8"/>
      <c r="J244" s="17"/>
      <c r="K244" s="11"/>
      <c r="L244" s="11"/>
      <c r="M244" s="11"/>
      <c r="N244" s="11"/>
      <c r="O244" s="11"/>
      <c r="P244" s="12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12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</row>
    <row r="245" spans="1:50" ht="18">
      <c r="A245" s="17"/>
      <c r="B245" s="7" t="s">
        <v>473</v>
      </c>
      <c r="C245" s="8"/>
      <c r="D245" s="8"/>
      <c r="E245" s="8"/>
      <c r="F245" s="8"/>
      <c r="G245" s="15"/>
      <c r="H245" s="10"/>
      <c r="I245" s="8"/>
      <c r="J245" s="17"/>
      <c r="K245" s="11"/>
      <c r="L245" s="11"/>
      <c r="M245" s="11"/>
      <c r="N245" s="11"/>
      <c r="O245" s="11"/>
      <c r="P245" s="12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12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</row>
    <row r="246" spans="1:50" ht="16.5">
      <c r="A246" s="17"/>
      <c r="B246" s="8"/>
      <c r="C246" s="23" t="s">
        <v>474</v>
      </c>
      <c r="D246" s="8"/>
      <c r="E246" s="8"/>
      <c r="F246" s="8"/>
      <c r="G246" s="15"/>
      <c r="H246" s="10"/>
      <c r="I246" s="8"/>
      <c r="J246" s="17"/>
      <c r="K246" s="11"/>
      <c r="L246" s="11"/>
      <c r="M246" s="11"/>
      <c r="N246" s="11"/>
      <c r="O246" s="11"/>
      <c r="P246" s="12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12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</row>
    <row r="247" spans="1:50" ht="15.75">
      <c r="A247" s="17"/>
      <c r="B247" s="8"/>
      <c r="C247" s="8"/>
      <c r="D247" s="39" t="s">
        <v>475</v>
      </c>
      <c r="E247" s="8"/>
      <c r="F247" s="8"/>
      <c r="G247" s="15"/>
      <c r="H247" s="10"/>
      <c r="I247" s="8"/>
      <c r="J247" s="17"/>
      <c r="K247" s="11"/>
      <c r="L247" s="11"/>
      <c r="M247" s="11"/>
      <c r="N247" s="11"/>
      <c r="O247" s="11"/>
      <c r="P247" s="12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12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</row>
    <row r="248" spans="1:50" ht="15.75">
      <c r="A248" s="17"/>
      <c r="B248" s="8"/>
      <c r="C248" s="8"/>
      <c r="D248" s="8"/>
      <c r="E248" s="8"/>
      <c r="F248" s="8"/>
      <c r="G248" s="14" t="s">
        <v>476</v>
      </c>
      <c r="H248" s="10"/>
      <c r="I248" s="8"/>
      <c r="J248" s="17"/>
      <c r="K248" s="11"/>
      <c r="L248" s="11"/>
      <c r="M248" s="11"/>
      <c r="N248" s="11"/>
      <c r="O248" s="11"/>
      <c r="P248" s="12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12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</row>
    <row r="249" spans="1:50" ht="15.75">
      <c r="A249" s="17"/>
      <c r="B249" s="8"/>
      <c r="C249" s="8"/>
      <c r="D249" s="39" t="s">
        <v>477</v>
      </c>
      <c r="E249" s="8"/>
      <c r="F249" s="8"/>
      <c r="G249" s="15"/>
      <c r="H249" s="10"/>
      <c r="I249" s="8"/>
      <c r="J249" s="17"/>
      <c r="K249" s="11"/>
      <c r="L249" s="11"/>
      <c r="M249" s="11"/>
      <c r="N249" s="11"/>
      <c r="O249" s="11"/>
      <c r="P249" s="12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12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</row>
    <row r="250" spans="1:50" ht="15.75">
      <c r="A250" s="17"/>
      <c r="B250" s="8"/>
      <c r="C250" s="8"/>
      <c r="D250" s="8"/>
      <c r="E250" s="8"/>
      <c r="F250" s="8"/>
      <c r="G250" s="14" t="s">
        <v>478</v>
      </c>
      <c r="H250" s="10"/>
      <c r="I250" s="8"/>
      <c r="J250" s="17"/>
      <c r="K250" s="11"/>
      <c r="L250" s="11"/>
      <c r="M250" s="11"/>
      <c r="N250" s="11"/>
      <c r="O250" s="11"/>
      <c r="P250" s="12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12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</row>
    <row r="251" spans="1:50" ht="16.5">
      <c r="A251" s="17"/>
      <c r="B251" s="8"/>
      <c r="C251" s="23" t="s">
        <v>480</v>
      </c>
      <c r="D251" s="8"/>
      <c r="E251" s="8"/>
      <c r="F251" s="8"/>
      <c r="G251" s="15"/>
      <c r="H251" s="10"/>
      <c r="I251" s="8"/>
      <c r="J251" s="17"/>
      <c r="K251" s="11"/>
      <c r="L251" s="11"/>
      <c r="M251" s="11"/>
      <c r="N251" s="11"/>
      <c r="O251" s="11"/>
      <c r="P251" s="12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12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</row>
    <row r="252" spans="1:50" ht="15.75">
      <c r="A252" s="17"/>
      <c r="B252" s="8"/>
      <c r="C252" s="8"/>
      <c r="D252" s="39" t="s">
        <v>481</v>
      </c>
      <c r="E252" s="8"/>
      <c r="F252" s="8"/>
      <c r="G252" s="15"/>
      <c r="H252" s="10"/>
      <c r="I252" s="8"/>
      <c r="J252" s="17"/>
      <c r="K252" s="11"/>
      <c r="L252" s="11"/>
      <c r="M252" s="11"/>
      <c r="N252" s="11"/>
      <c r="O252" s="11"/>
      <c r="P252" s="12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12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</row>
    <row r="253" spans="1:50" ht="15.75">
      <c r="A253" s="17"/>
      <c r="B253" s="8"/>
      <c r="C253" s="8"/>
      <c r="D253" s="8"/>
      <c r="E253" s="40" t="s">
        <v>482</v>
      </c>
      <c r="F253" s="8"/>
      <c r="G253" s="15"/>
      <c r="H253" s="10"/>
      <c r="I253" s="8"/>
      <c r="J253" s="17"/>
      <c r="K253" s="11"/>
      <c r="L253" s="11"/>
      <c r="M253" s="11"/>
      <c r="N253" s="11"/>
      <c r="O253" s="11"/>
      <c r="P253" s="12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12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</row>
    <row r="254" spans="1:50" ht="15.75">
      <c r="A254" s="17"/>
      <c r="B254" s="8"/>
      <c r="C254" s="8"/>
      <c r="D254" s="8"/>
      <c r="E254" s="8"/>
      <c r="F254" s="8"/>
      <c r="G254" s="14" t="s">
        <v>483</v>
      </c>
      <c r="H254" s="10"/>
      <c r="I254" s="8"/>
      <c r="J254" s="17"/>
      <c r="K254" s="11"/>
      <c r="L254" s="11"/>
      <c r="M254" s="11"/>
      <c r="N254" s="11"/>
      <c r="O254" s="11"/>
      <c r="P254" s="12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12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</row>
    <row r="255" spans="1:50" ht="16.5">
      <c r="A255" s="17"/>
      <c r="B255" s="8"/>
      <c r="C255" s="23" t="s">
        <v>484</v>
      </c>
      <c r="D255" s="8"/>
      <c r="E255" s="8"/>
      <c r="F255" s="8"/>
      <c r="G255" s="15"/>
      <c r="H255" s="10"/>
      <c r="I255" s="8"/>
      <c r="J255" s="17"/>
      <c r="K255" s="11"/>
      <c r="L255" s="11"/>
      <c r="M255" s="11"/>
      <c r="N255" s="11"/>
      <c r="O255" s="11"/>
      <c r="P255" s="12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12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</row>
    <row r="256" spans="1:50" ht="15.75">
      <c r="A256" s="17"/>
      <c r="B256" s="8"/>
      <c r="C256" s="8"/>
      <c r="D256" s="39" t="s">
        <v>485</v>
      </c>
      <c r="E256" s="8"/>
      <c r="F256" s="8"/>
      <c r="G256" s="15"/>
      <c r="H256" s="10"/>
      <c r="I256" s="8"/>
      <c r="J256" s="17"/>
      <c r="K256" s="11"/>
      <c r="L256" s="11"/>
      <c r="M256" s="11"/>
      <c r="N256" s="11"/>
      <c r="O256" s="11"/>
      <c r="P256" s="12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12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</row>
    <row r="257" spans="1:50" ht="15.75">
      <c r="A257" s="17"/>
      <c r="B257" s="8"/>
      <c r="C257" s="8"/>
      <c r="D257" s="8"/>
      <c r="E257" s="8"/>
      <c r="F257" s="8"/>
      <c r="G257" s="14" t="s">
        <v>486</v>
      </c>
      <c r="H257" s="10"/>
      <c r="I257" s="8"/>
      <c r="J257" s="17"/>
      <c r="K257" s="11"/>
      <c r="L257" s="11"/>
      <c r="M257" s="11"/>
      <c r="N257" s="11"/>
      <c r="O257" s="11"/>
      <c r="P257" s="12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12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</row>
    <row r="258" spans="1:50" ht="51">
      <c r="A258" s="17"/>
      <c r="B258" s="8"/>
      <c r="C258" s="8"/>
      <c r="D258" s="8"/>
      <c r="E258" s="8"/>
      <c r="F258" s="8"/>
      <c r="G258" s="18" t="s">
        <v>487</v>
      </c>
      <c r="H258" s="17"/>
      <c r="I258" s="17"/>
      <c r="J258" s="17"/>
      <c r="K258" s="24"/>
      <c r="L258" s="11"/>
      <c r="M258" s="19" t="s">
        <v>488</v>
      </c>
      <c r="N258" s="11" t="s">
        <v>489</v>
      </c>
      <c r="O258" s="11"/>
      <c r="P258" s="12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12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</row>
    <row r="259" spans="1:50" ht="51">
      <c r="A259" s="17"/>
      <c r="B259" s="8"/>
      <c r="C259" s="8"/>
      <c r="D259" s="8"/>
      <c r="E259" s="8"/>
      <c r="F259" s="8"/>
      <c r="G259" s="18" t="s">
        <v>487</v>
      </c>
      <c r="H259" s="17"/>
      <c r="I259" s="17"/>
      <c r="J259" s="17"/>
      <c r="K259" s="24"/>
      <c r="L259" s="11"/>
      <c r="M259" s="19" t="s">
        <v>93</v>
      </c>
      <c r="N259" s="11" t="s">
        <v>490</v>
      </c>
      <c r="O259" s="11"/>
      <c r="P259" s="12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12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</row>
    <row r="260" spans="1:50" ht="51">
      <c r="A260" s="17"/>
      <c r="B260" s="8"/>
      <c r="C260" s="8"/>
      <c r="D260" s="8"/>
      <c r="E260" s="8"/>
      <c r="F260" s="8"/>
      <c r="G260" s="18" t="s">
        <v>487</v>
      </c>
      <c r="H260" s="17"/>
      <c r="I260" s="17"/>
      <c r="J260" s="17"/>
      <c r="K260" s="24"/>
      <c r="L260" s="11"/>
      <c r="M260" s="19" t="s">
        <v>93</v>
      </c>
      <c r="N260" s="11" t="s">
        <v>491</v>
      </c>
      <c r="O260" s="11"/>
      <c r="P260" s="12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12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</row>
    <row r="261" spans="1:50" ht="51">
      <c r="A261" s="17"/>
      <c r="B261" s="8"/>
      <c r="C261" s="8"/>
      <c r="D261" s="8"/>
      <c r="E261" s="8"/>
      <c r="F261" s="8"/>
      <c r="G261" s="18" t="s">
        <v>487</v>
      </c>
      <c r="H261" s="17"/>
      <c r="I261" s="17"/>
      <c r="J261" s="17"/>
      <c r="K261" s="24"/>
      <c r="L261" s="11"/>
      <c r="M261" s="19" t="s">
        <v>88</v>
      </c>
      <c r="N261" s="11" t="s">
        <v>492</v>
      </c>
      <c r="O261" s="11"/>
      <c r="P261" s="12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12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</row>
    <row r="262" spans="1:50" ht="15.75">
      <c r="A262" s="17"/>
      <c r="B262" s="8"/>
      <c r="C262" s="8"/>
      <c r="D262" s="8"/>
      <c r="E262" s="8"/>
      <c r="F262" s="8"/>
      <c r="G262" s="15"/>
      <c r="H262" s="17" t="s">
        <v>493</v>
      </c>
      <c r="I262" s="8"/>
      <c r="J262" s="17"/>
      <c r="K262" s="11"/>
      <c r="L262" s="11"/>
      <c r="M262" s="11"/>
      <c r="N262" s="11"/>
      <c r="O262" s="11"/>
      <c r="P262" s="12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12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</row>
    <row r="263" spans="1:50" ht="15.75">
      <c r="A263" s="17"/>
      <c r="B263" s="8"/>
      <c r="C263" s="8"/>
      <c r="D263" s="8"/>
      <c r="E263" s="8"/>
      <c r="F263" s="8"/>
      <c r="G263" s="15"/>
      <c r="H263" s="10"/>
      <c r="I263" s="17" t="s">
        <v>494</v>
      </c>
      <c r="J263" s="17"/>
      <c r="K263" s="11"/>
      <c r="L263" s="11"/>
      <c r="M263" s="11"/>
      <c r="N263" s="11"/>
      <c r="O263" s="11"/>
      <c r="P263" s="12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12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</row>
    <row r="264" spans="1:50" ht="24">
      <c r="A264" s="17"/>
      <c r="B264" s="16"/>
      <c r="C264" s="8"/>
      <c r="D264" s="8"/>
      <c r="E264" s="8"/>
      <c r="F264" s="8"/>
      <c r="G264" s="15"/>
      <c r="H264" s="10"/>
      <c r="I264" s="8"/>
      <c r="J264" s="17" t="s">
        <v>27</v>
      </c>
      <c r="K264" s="11" t="s">
        <v>497</v>
      </c>
      <c r="L264" s="11" t="s">
        <v>98</v>
      </c>
      <c r="M264" s="11" t="s">
        <v>99</v>
      </c>
      <c r="N264" s="11" t="s">
        <v>272</v>
      </c>
      <c r="O264" s="11" t="s">
        <v>165</v>
      </c>
      <c r="P264" s="11" t="s">
        <v>498</v>
      </c>
      <c r="Q264" s="8"/>
      <c r="R264" s="8"/>
      <c r="S264" s="8"/>
      <c r="T264" s="8"/>
      <c r="U264" s="8"/>
      <c r="V264" s="8"/>
      <c r="W264" s="8"/>
      <c r="X264" s="8"/>
      <c r="Y264" s="8">
        <v>66.599999999999994</v>
      </c>
      <c r="Z264" s="8">
        <v>4824.17</v>
      </c>
      <c r="AA264" s="8"/>
      <c r="AB264" s="8">
        <v>66.599999999999994</v>
      </c>
      <c r="AC264" s="8"/>
      <c r="AD264" s="8"/>
      <c r="AE264" s="8">
        <v>66.599999999999994</v>
      </c>
      <c r="AF264" s="8"/>
      <c r="AG264" s="8"/>
      <c r="AH264" s="8"/>
      <c r="AI264" s="8">
        <v>66.599999999999994</v>
      </c>
      <c r="AJ264" s="8">
        <v>1.0249999999999999</v>
      </c>
      <c r="AK264" s="8">
        <f>AI264*AJ264</f>
        <v>68.264999999999986</v>
      </c>
      <c r="AL264" s="102">
        <f>Z264/Y264</f>
        <v>72.434984984984993</v>
      </c>
      <c r="AM264" s="103">
        <f>AK264*AL264</f>
        <v>4944.7742499999995</v>
      </c>
      <c r="AN264" s="103">
        <f>AK264*1.028</f>
        <v>70.176419999999993</v>
      </c>
      <c r="AO264" s="103">
        <f>AN264*AL264</f>
        <v>5083.2279289999997</v>
      </c>
      <c r="AP264" s="103">
        <f>AN264*1.031</f>
        <v>72.351889019999987</v>
      </c>
      <c r="AQ264" s="103">
        <f>AP264*AL264</f>
        <v>5240.807994799</v>
      </c>
      <c r="AR264" s="8"/>
      <c r="AS264" s="8"/>
      <c r="AT264" s="8"/>
      <c r="AU264" s="8"/>
      <c r="AV264" s="8"/>
      <c r="AW264" s="8"/>
      <c r="AX264" s="8"/>
    </row>
    <row r="265" spans="1:50" ht="15.75">
      <c r="A265" s="17"/>
      <c r="B265" s="8"/>
      <c r="C265" s="8"/>
      <c r="D265" s="39" t="s">
        <v>499</v>
      </c>
      <c r="E265" s="8"/>
      <c r="F265" s="8"/>
      <c r="G265" s="15"/>
      <c r="H265" s="10"/>
      <c r="I265" s="8"/>
      <c r="J265" s="17"/>
      <c r="K265" s="11"/>
      <c r="L265" s="11"/>
      <c r="M265" s="11"/>
      <c r="N265" s="11"/>
      <c r="O265" s="11"/>
      <c r="P265" s="12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12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</row>
    <row r="266" spans="1:50" ht="15.75">
      <c r="A266" s="17"/>
      <c r="B266" s="8"/>
      <c r="C266" s="8"/>
      <c r="D266" s="8"/>
      <c r="E266" s="8"/>
      <c r="F266" s="8"/>
      <c r="G266" s="14" t="s">
        <v>500</v>
      </c>
      <c r="H266" s="10"/>
      <c r="I266" s="8"/>
      <c r="J266" s="17"/>
      <c r="K266" s="11"/>
      <c r="L266" s="11"/>
      <c r="M266" s="11"/>
      <c r="N266" s="11"/>
      <c r="O266" s="11"/>
      <c r="P266" s="12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12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</row>
    <row r="267" spans="1:50" ht="15.75">
      <c r="A267" s="17"/>
      <c r="B267" s="8"/>
      <c r="C267" s="8"/>
      <c r="D267" s="8"/>
      <c r="E267" s="8"/>
      <c r="F267" s="8"/>
      <c r="G267" s="14" t="s">
        <v>501</v>
      </c>
      <c r="H267" s="10"/>
      <c r="I267" s="8"/>
      <c r="J267" s="17"/>
      <c r="K267" s="11"/>
      <c r="L267" s="11"/>
      <c r="M267" s="11"/>
      <c r="N267" s="11"/>
      <c r="O267" s="11"/>
      <c r="P267" s="12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12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</row>
    <row r="268" spans="1:50" ht="16.5">
      <c r="A268" s="17"/>
      <c r="B268" s="8"/>
      <c r="C268" s="23" t="s">
        <v>502</v>
      </c>
      <c r="D268" s="8"/>
      <c r="E268" s="8"/>
      <c r="F268" s="8"/>
      <c r="G268" s="15"/>
      <c r="H268" s="10"/>
      <c r="I268" s="8"/>
      <c r="J268" s="17"/>
      <c r="K268" s="11"/>
      <c r="L268" s="11"/>
      <c r="M268" s="11"/>
      <c r="N268" s="11"/>
      <c r="O268" s="11"/>
      <c r="P268" s="12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12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</row>
    <row r="269" spans="1:50" ht="15.75">
      <c r="A269" s="17"/>
      <c r="B269" s="8"/>
      <c r="C269" s="8"/>
      <c r="D269" s="8"/>
      <c r="E269" s="8"/>
      <c r="F269" s="8"/>
      <c r="G269" s="14" t="s">
        <v>503</v>
      </c>
      <c r="H269" s="10"/>
      <c r="I269" s="8"/>
      <c r="J269" s="17"/>
      <c r="K269" s="11"/>
      <c r="L269" s="11"/>
      <c r="M269" s="11"/>
      <c r="N269" s="11"/>
      <c r="O269" s="11"/>
      <c r="P269" s="12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12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</row>
    <row r="270" spans="1:50" ht="18">
      <c r="A270" s="17"/>
      <c r="B270" s="7" t="s">
        <v>504</v>
      </c>
      <c r="C270" s="8"/>
      <c r="D270" s="8"/>
      <c r="E270" s="8"/>
      <c r="F270" s="8"/>
      <c r="G270" s="15"/>
      <c r="H270" s="10"/>
      <c r="I270" s="8"/>
      <c r="J270" s="17"/>
      <c r="K270" s="11"/>
      <c r="L270" s="11"/>
      <c r="M270" s="11"/>
      <c r="N270" s="11"/>
      <c r="O270" s="11"/>
      <c r="P270" s="12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12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</row>
    <row r="271" spans="1:50" ht="18">
      <c r="A271" s="17"/>
      <c r="B271" s="7" t="s">
        <v>513</v>
      </c>
      <c r="C271" s="8"/>
      <c r="D271" s="8"/>
      <c r="E271" s="8"/>
      <c r="F271" s="8"/>
      <c r="G271" s="15"/>
      <c r="H271" s="10"/>
      <c r="I271" s="8"/>
      <c r="J271" s="17"/>
      <c r="K271" s="11"/>
      <c r="L271" s="11"/>
      <c r="M271" s="11"/>
      <c r="N271" s="11"/>
      <c r="O271" s="11"/>
      <c r="P271" s="12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12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</row>
    <row r="272" spans="1:50" ht="16.5">
      <c r="A272" s="17"/>
      <c r="B272" s="8"/>
      <c r="C272" s="23" t="s">
        <v>514</v>
      </c>
      <c r="D272" s="8"/>
      <c r="E272" s="8"/>
      <c r="F272" s="8"/>
      <c r="G272" s="15"/>
      <c r="H272" s="10"/>
      <c r="I272" s="8"/>
      <c r="J272" s="17"/>
      <c r="K272" s="11"/>
      <c r="L272" s="11"/>
      <c r="M272" s="11"/>
      <c r="N272" s="11"/>
      <c r="O272" s="11"/>
      <c r="P272" s="12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12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</row>
    <row r="273" spans="1:50" ht="15.75">
      <c r="A273" s="17"/>
      <c r="B273" s="8"/>
      <c r="C273" s="8"/>
      <c r="D273" s="8"/>
      <c r="E273" s="8"/>
      <c r="F273" s="8"/>
      <c r="G273" s="14" t="s">
        <v>515</v>
      </c>
      <c r="H273" s="10"/>
      <c r="I273" s="8"/>
      <c r="J273" s="17"/>
      <c r="K273" s="11"/>
      <c r="L273" s="11"/>
      <c r="M273" s="11"/>
      <c r="N273" s="11"/>
      <c r="O273" s="11"/>
      <c r="P273" s="12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12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</row>
    <row r="274" spans="1:50" ht="18">
      <c r="A274" s="17"/>
      <c r="B274" s="7" t="s">
        <v>516</v>
      </c>
      <c r="C274" s="8"/>
      <c r="D274" s="8"/>
      <c r="E274" s="8"/>
      <c r="F274" s="8"/>
      <c r="G274" s="15"/>
      <c r="H274" s="10"/>
      <c r="I274" s="8"/>
      <c r="J274" s="17"/>
      <c r="K274" s="11"/>
      <c r="L274" s="11"/>
      <c r="M274" s="11"/>
      <c r="N274" s="11"/>
      <c r="O274" s="11"/>
      <c r="P274" s="12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12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</row>
    <row r="275" spans="1:50" ht="16.5">
      <c r="A275" s="17"/>
      <c r="B275" s="8"/>
      <c r="C275" s="23" t="s">
        <v>517</v>
      </c>
      <c r="D275" s="8"/>
      <c r="E275" s="8"/>
      <c r="F275" s="8"/>
      <c r="G275" s="15"/>
      <c r="H275" s="10"/>
      <c r="I275" s="8"/>
      <c r="J275" s="17"/>
      <c r="K275" s="11"/>
      <c r="L275" s="11"/>
      <c r="M275" s="11"/>
      <c r="N275" s="11"/>
      <c r="O275" s="11"/>
      <c r="P275" s="12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12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</row>
    <row r="276" spans="1:50" ht="15.75">
      <c r="A276" s="17"/>
      <c r="B276" s="8"/>
      <c r="C276" s="8"/>
      <c r="D276" s="39" t="s">
        <v>518</v>
      </c>
      <c r="E276" s="8"/>
      <c r="F276" s="8"/>
      <c r="G276" s="15"/>
      <c r="H276" s="10"/>
      <c r="I276" s="8"/>
      <c r="J276" s="17"/>
      <c r="K276" s="11"/>
      <c r="L276" s="11"/>
      <c r="M276" s="11"/>
      <c r="N276" s="11"/>
      <c r="O276" s="11"/>
      <c r="P276" s="12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12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</row>
    <row r="277" spans="1:50" ht="15.75">
      <c r="A277" s="17"/>
      <c r="B277" s="8"/>
      <c r="C277" s="8"/>
      <c r="D277" s="8"/>
      <c r="E277" s="8"/>
      <c r="F277" s="8"/>
      <c r="G277" s="14" t="s">
        <v>519</v>
      </c>
      <c r="H277" s="10"/>
      <c r="I277" s="8"/>
      <c r="J277" s="17"/>
      <c r="K277" s="11"/>
      <c r="L277" s="11"/>
      <c r="M277" s="11"/>
      <c r="N277" s="11"/>
      <c r="O277" s="11"/>
      <c r="P277" s="12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12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</row>
    <row r="278" spans="1:50" ht="15.75">
      <c r="A278" s="17"/>
      <c r="B278" s="8"/>
      <c r="C278" s="8"/>
      <c r="D278" s="8"/>
      <c r="E278" s="8"/>
      <c r="F278" s="8"/>
      <c r="G278" s="14" t="s">
        <v>500</v>
      </c>
      <c r="H278" s="10"/>
      <c r="I278" s="8"/>
      <c r="J278" s="17"/>
      <c r="K278" s="11"/>
      <c r="L278" s="11"/>
      <c r="M278" s="11"/>
      <c r="N278" s="11"/>
      <c r="O278" s="11"/>
      <c r="P278" s="12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12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</row>
    <row r="279" spans="1:50" ht="15.75">
      <c r="A279" s="17"/>
      <c r="B279" s="8"/>
      <c r="C279" s="8"/>
      <c r="D279" s="8"/>
      <c r="E279" s="8"/>
      <c r="F279" s="8"/>
      <c r="G279" s="14" t="s">
        <v>501</v>
      </c>
      <c r="H279" s="10"/>
      <c r="I279" s="8"/>
      <c r="J279" s="17"/>
      <c r="K279" s="11"/>
      <c r="L279" s="11"/>
      <c r="M279" s="11"/>
      <c r="N279" s="11"/>
      <c r="O279" s="11"/>
      <c r="P279" s="12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12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</row>
    <row r="280" spans="1:50" ht="15.75">
      <c r="A280" s="17"/>
      <c r="B280" s="8"/>
      <c r="C280" s="8"/>
      <c r="D280" s="39" t="s">
        <v>520</v>
      </c>
      <c r="E280" s="8"/>
      <c r="F280" s="8"/>
      <c r="G280" s="15"/>
      <c r="H280" s="10"/>
      <c r="I280" s="8"/>
      <c r="J280" s="17"/>
      <c r="K280" s="11"/>
      <c r="L280" s="11"/>
      <c r="M280" s="11"/>
      <c r="N280" s="11"/>
      <c r="O280" s="11"/>
      <c r="P280" s="12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12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</row>
    <row r="281" spans="1:50" ht="15.75">
      <c r="A281" s="17"/>
      <c r="B281" s="8"/>
      <c r="C281" s="8"/>
      <c r="D281" s="8"/>
      <c r="E281" s="8"/>
      <c r="F281" s="8"/>
      <c r="G281" s="14" t="s">
        <v>476</v>
      </c>
      <c r="H281" s="10"/>
      <c r="I281" s="8"/>
      <c r="J281" s="17"/>
      <c r="K281" s="11"/>
      <c r="L281" s="11"/>
      <c r="M281" s="11"/>
      <c r="N281" s="11"/>
      <c r="O281" s="11"/>
      <c r="P281" s="12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12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</row>
    <row r="282" spans="1:50" ht="15.75">
      <c r="A282" s="17"/>
      <c r="B282" s="8"/>
      <c r="C282" s="8"/>
      <c r="D282" s="8"/>
      <c r="E282" s="8"/>
      <c r="F282" s="8"/>
      <c r="G282" s="14" t="s">
        <v>478</v>
      </c>
      <c r="H282" s="10"/>
      <c r="I282" s="8"/>
      <c r="J282" s="17"/>
      <c r="K282" s="11"/>
      <c r="L282" s="11"/>
      <c r="M282" s="11"/>
      <c r="N282" s="11"/>
      <c r="O282" s="11"/>
      <c r="P282" s="12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12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</row>
    <row r="283" spans="1:50" ht="15.75">
      <c r="A283" s="17"/>
      <c r="B283" s="8"/>
      <c r="C283" s="8"/>
      <c r="D283" s="39" t="s">
        <v>521</v>
      </c>
      <c r="E283" s="8"/>
      <c r="F283" s="8"/>
      <c r="G283" s="15"/>
      <c r="H283" s="10"/>
      <c r="I283" s="8"/>
      <c r="J283" s="17"/>
      <c r="K283" s="11"/>
      <c r="L283" s="11"/>
      <c r="M283" s="11"/>
      <c r="N283" s="11"/>
      <c r="O283" s="11"/>
      <c r="P283" s="12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12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</row>
    <row r="284" spans="1:50" ht="15.75">
      <c r="A284" s="17"/>
      <c r="B284" s="8"/>
      <c r="C284" s="8"/>
      <c r="D284" s="8"/>
      <c r="E284" s="8"/>
      <c r="F284" s="8"/>
      <c r="G284" s="14" t="s">
        <v>503</v>
      </c>
      <c r="H284" s="10"/>
      <c r="I284" s="8"/>
      <c r="J284" s="17"/>
      <c r="K284" s="11"/>
      <c r="L284" s="11"/>
      <c r="M284" s="11"/>
      <c r="N284" s="11"/>
      <c r="O284" s="11"/>
      <c r="P284" s="12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12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</row>
    <row r="285" spans="1:50" ht="16.5">
      <c r="A285" s="17"/>
      <c r="B285" s="8"/>
      <c r="C285" s="43" t="s">
        <v>522</v>
      </c>
      <c r="D285" s="8"/>
      <c r="E285" s="8"/>
      <c r="F285" s="8"/>
      <c r="G285" s="14"/>
      <c r="H285" s="10"/>
      <c r="I285" s="8"/>
      <c r="J285" s="17"/>
      <c r="K285" s="11"/>
      <c r="L285" s="11"/>
      <c r="M285" s="11"/>
      <c r="N285" s="11"/>
      <c r="O285" s="11"/>
      <c r="P285" s="12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12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</row>
    <row r="286" spans="1:50" ht="16.5">
      <c r="A286" s="17"/>
      <c r="B286" s="8"/>
      <c r="C286" s="43"/>
      <c r="D286" s="44" t="s">
        <v>523</v>
      </c>
      <c r="E286" s="8"/>
      <c r="F286" s="8"/>
      <c r="G286" s="14"/>
      <c r="H286" s="10"/>
      <c r="I286" s="8"/>
      <c r="J286" s="17"/>
      <c r="K286" s="11"/>
      <c r="L286" s="11"/>
      <c r="M286" s="11"/>
      <c r="N286" s="11"/>
      <c r="O286" s="11"/>
      <c r="P286" s="12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12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</row>
    <row r="287" spans="1:50" ht="16.5">
      <c r="A287" s="17"/>
      <c r="B287" s="8"/>
      <c r="C287" s="43"/>
      <c r="D287" s="8"/>
      <c r="E287" s="8"/>
      <c r="F287" s="8"/>
      <c r="G287" s="26" t="s">
        <v>524</v>
      </c>
      <c r="H287" s="10"/>
      <c r="I287" s="8"/>
      <c r="J287" s="17"/>
      <c r="K287" s="11"/>
      <c r="L287" s="11"/>
      <c r="M287" s="11"/>
      <c r="N287" s="11"/>
      <c r="O287" s="11"/>
      <c r="P287" s="12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12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</row>
    <row r="288" spans="1:50" ht="18">
      <c r="A288" s="17"/>
      <c r="B288" s="7" t="s">
        <v>525</v>
      </c>
      <c r="C288" s="8"/>
      <c r="D288" s="8"/>
      <c r="E288" s="8"/>
      <c r="F288" s="8"/>
      <c r="G288" s="15"/>
      <c r="H288" s="10"/>
      <c r="I288" s="8"/>
      <c r="J288" s="17"/>
      <c r="K288" s="11"/>
      <c r="L288" s="11"/>
      <c r="M288" s="11"/>
      <c r="N288" s="11"/>
      <c r="O288" s="11"/>
      <c r="P288" s="12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12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</row>
    <row r="289" spans="1:50" ht="16.5">
      <c r="A289" s="17"/>
      <c r="B289" s="8"/>
      <c r="C289" s="23" t="s">
        <v>526</v>
      </c>
      <c r="D289" s="8"/>
      <c r="E289" s="8"/>
      <c r="F289" s="8"/>
      <c r="G289" s="15"/>
      <c r="H289" s="10"/>
      <c r="I289" s="8"/>
      <c r="J289" s="17"/>
      <c r="K289" s="11"/>
      <c r="L289" s="11"/>
      <c r="M289" s="11"/>
      <c r="N289" s="11"/>
      <c r="O289" s="11"/>
      <c r="P289" s="12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12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</row>
    <row r="290" spans="1:50" ht="15.75">
      <c r="A290" s="17"/>
      <c r="B290" s="8"/>
      <c r="C290" s="8"/>
      <c r="D290" s="8"/>
      <c r="E290" s="8"/>
      <c r="F290" s="8"/>
      <c r="G290" s="14" t="s">
        <v>527</v>
      </c>
      <c r="H290" s="10"/>
      <c r="I290" s="8"/>
      <c r="J290" s="17"/>
      <c r="K290" s="11"/>
      <c r="L290" s="11"/>
      <c r="M290" s="11"/>
      <c r="N290" s="11"/>
      <c r="O290" s="11"/>
      <c r="P290" s="12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12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</row>
    <row r="291" spans="1:50" ht="18">
      <c r="A291" s="17"/>
      <c r="B291" s="7" t="s">
        <v>528</v>
      </c>
      <c r="C291" s="8"/>
      <c r="D291" s="8"/>
      <c r="E291" s="8"/>
      <c r="F291" s="8"/>
      <c r="G291" s="15"/>
      <c r="H291" s="10"/>
      <c r="I291" s="8"/>
      <c r="J291" s="17"/>
      <c r="K291" s="11"/>
      <c r="L291" s="11"/>
      <c r="M291" s="11"/>
      <c r="N291" s="11"/>
      <c r="O291" s="11"/>
      <c r="P291" s="12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12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</row>
    <row r="292" spans="1:50" ht="16.5">
      <c r="A292" s="17"/>
      <c r="B292" s="8"/>
      <c r="C292" s="23" t="s">
        <v>529</v>
      </c>
      <c r="D292" s="8"/>
      <c r="E292" s="8"/>
      <c r="F292" s="8"/>
      <c r="G292" s="15"/>
      <c r="H292" s="10"/>
      <c r="I292" s="8"/>
      <c r="J292" s="17"/>
      <c r="K292" s="11"/>
      <c r="L292" s="11"/>
      <c r="M292" s="11"/>
      <c r="N292" s="11"/>
      <c r="O292" s="11"/>
      <c r="P292" s="12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12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</row>
    <row r="293" spans="1:50" ht="15.75">
      <c r="A293" s="17"/>
      <c r="B293" s="8"/>
      <c r="C293" s="8"/>
      <c r="D293" s="8"/>
      <c r="E293" s="8"/>
      <c r="F293" s="8"/>
      <c r="G293" s="14" t="s">
        <v>530</v>
      </c>
      <c r="H293" s="10"/>
      <c r="I293" s="8"/>
      <c r="J293" s="17"/>
      <c r="K293" s="11"/>
      <c r="L293" s="11"/>
      <c r="M293" s="11"/>
      <c r="N293" s="11"/>
      <c r="O293" s="11"/>
      <c r="P293" s="12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12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</row>
    <row r="294" spans="1:50" ht="16.5">
      <c r="A294" s="17"/>
      <c r="B294" s="8"/>
      <c r="C294" s="23" t="s">
        <v>531</v>
      </c>
      <c r="D294" s="8"/>
      <c r="E294" s="8"/>
      <c r="F294" s="8"/>
      <c r="G294" s="15"/>
      <c r="H294" s="10"/>
      <c r="I294" s="8"/>
      <c r="J294" s="17"/>
      <c r="K294" s="11"/>
      <c r="L294" s="11"/>
      <c r="M294" s="11"/>
      <c r="N294" s="11"/>
      <c r="O294" s="11"/>
      <c r="P294" s="12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12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</row>
    <row r="295" spans="1:50" ht="15.75">
      <c r="A295" s="17"/>
      <c r="B295" s="8"/>
      <c r="C295" s="8"/>
      <c r="D295" s="8"/>
      <c r="E295" s="8"/>
      <c r="F295" s="8"/>
      <c r="G295" s="14" t="s">
        <v>532</v>
      </c>
      <c r="H295" s="10"/>
      <c r="I295" s="8"/>
      <c r="J295" s="17"/>
      <c r="K295" s="11"/>
      <c r="L295" s="11"/>
      <c r="M295" s="11"/>
      <c r="N295" s="11"/>
      <c r="O295" s="11"/>
      <c r="P295" s="12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12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</row>
    <row r="296" spans="1:50" ht="16.5">
      <c r="A296" s="17"/>
      <c r="B296" s="23" t="s">
        <v>533</v>
      </c>
      <c r="C296" s="23"/>
      <c r="D296" s="8"/>
      <c r="E296" s="8"/>
      <c r="F296" s="8"/>
      <c r="G296" s="15"/>
      <c r="H296" s="10"/>
      <c r="I296" s="8"/>
      <c r="J296" s="17"/>
      <c r="K296" s="11"/>
      <c r="L296" s="11"/>
      <c r="M296" s="11"/>
      <c r="N296" s="11"/>
      <c r="O296" s="11"/>
      <c r="P296" s="12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12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</row>
    <row r="297" spans="1:50" ht="16.5">
      <c r="A297" s="17"/>
      <c r="B297" s="8"/>
      <c r="C297" s="23" t="s">
        <v>534</v>
      </c>
      <c r="D297" s="8"/>
      <c r="E297" s="8"/>
      <c r="F297" s="8"/>
      <c r="G297" s="15"/>
      <c r="H297" s="10"/>
      <c r="I297" s="8"/>
      <c r="J297" s="17"/>
      <c r="K297" s="11"/>
      <c r="L297" s="11"/>
      <c r="M297" s="11"/>
      <c r="N297" s="11"/>
      <c r="O297" s="11"/>
      <c r="P297" s="12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12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</row>
    <row r="298" spans="1:50" ht="15.75">
      <c r="A298" s="17"/>
      <c r="B298" s="8"/>
      <c r="C298" s="8"/>
      <c r="D298" s="39" t="s">
        <v>535</v>
      </c>
      <c r="E298" s="8"/>
      <c r="F298" s="8"/>
      <c r="G298" s="15"/>
      <c r="H298" s="10"/>
      <c r="I298" s="8"/>
      <c r="J298" s="17"/>
      <c r="K298" s="11"/>
      <c r="L298" s="11"/>
      <c r="M298" s="11"/>
      <c r="N298" s="11"/>
      <c r="O298" s="11"/>
      <c r="P298" s="12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12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</row>
    <row r="299" spans="1:50" ht="15.75">
      <c r="A299" s="17"/>
      <c r="B299" s="8"/>
      <c r="C299" s="8"/>
      <c r="D299" s="8"/>
      <c r="E299" s="8"/>
      <c r="F299" s="8"/>
      <c r="G299" s="15" t="s">
        <v>536</v>
      </c>
      <c r="H299" s="10"/>
      <c r="I299" s="8"/>
      <c r="J299" s="17"/>
      <c r="K299" s="11"/>
      <c r="L299" s="11"/>
      <c r="M299" s="11"/>
      <c r="N299" s="11"/>
      <c r="O299" s="11"/>
      <c r="P299" s="12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12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</row>
    <row r="300" spans="1:50" ht="25.5">
      <c r="A300" s="17"/>
      <c r="B300" s="8"/>
      <c r="C300" s="8"/>
      <c r="D300" s="8"/>
      <c r="E300" s="8"/>
      <c r="F300" s="8"/>
      <c r="G300" s="18" t="s">
        <v>537</v>
      </c>
      <c r="H300" s="17"/>
      <c r="I300" s="8"/>
      <c r="J300" s="17"/>
      <c r="K300" s="24"/>
      <c r="L300" s="11"/>
      <c r="M300" s="11" t="s">
        <v>538</v>
      </c>
      <c r="N300" s="11" t="s">
        <v>539</v>
      </c>
      <c r="O300" s="11"/>
      <c r="P300" s="12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12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</row>
    <row r="301" spans="1:50" ht="25.5">
      <c r="A301" s="17"/>
      <c r="B301" s="8"/>
      <c r="C301" s="8"/>
      <c r="D301" s="8"/>
      <c r="E301" s="8"/>
      <c r="F301" s="8"/>
      <c r="G301" s="18" t="s">
        <v>540</v>
      </c>
      <c r="H301" s="17"/>
      <c r="I301" s="8"/>
      <c r="J301" s="17"/>
      <c r="K301" s="24"/>
      <c r="L301" s="11"/>
      <c r="M301" s="11" t="s">
        <v>541</v>
      </c>
      <c r="N301" s="11" t="s">
        <v>542</v>
      </c>
      <c r="O301" s="11"/>
      <c r="P301" s="12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12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</row>
    <row r="302" spans="1:50" ht="25.5">
      <c r="A302" s="17"/>
      <c r="B302" s="8"/>
      <c r="C302" s="8"/>
      <c r="D302" s="8"/>
      <c r="E302" s="8"/>
      <c r="F302" s="8"/>
      <c r="G302" s="18" t="s">
        <v>543</v>
      </c>
      <c r="H302" s="17"/>
      <c r="I302" s="8"/>
      <c r="J302" s="17"/>
      <c r="K302" s="24"/>
      <c r="L302" s="11"/>
      <c r="M302" s="11" t="s">
        <v>320</v>
      </c>
      <c r="N302" s="11" t="s">
        <v>544</v>
      </c>
      <c r="O302" s="11"/>
      <c r="P302" s="12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12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</row>
    <row r="303" spans="1:50" ht="25.5">
      <c r="A303" s="17"/>
      <c r="B303" s="8"/>
      <c r="C303" s="8"/>
      <c r="D303" s="8"/>
      <c r="E303" s="8"/>
      <c r="F303" s="8"/>
      <c r="G303" s="18" t="s">
        <v>540</v>
      </c>
      <c r="H303" s="17"/>
      <c r="I303" s="8"/>
      <c r="J303" s="17"/>
      <c r="K303" s="24"/>
      <c r="L303" s="11"/>
      <c r="M303" s="11" t="s">
        <v>545</v>
      </c>
      <c r="N303" s="11" t="s">
        <v>546</v>
      </c>
      <c r="O303" s="11"/>
      <c r="P303" s="12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12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</row>
    <row r="304" spans="1:50" ht="25.5">
      <c r="A304" s="17"/>
      <c r="B304" s="8"/>
      <c r="C304" s="8"/>
      <c r="D304" s="8"/>
      <c r="E304" s="8"/>
      <c r="F304" s="8"/>
      <c r="G304" s="18" t="s">
        <v>540</v>
      </c>
      <c r="H304" s="17"/>
      <c r="I304" s="8"/>
      <c r="J304" s="17"/>
      <c r="K304" s="24"/>
      <c r="L304" s="11"/>
      <c r="M304" s="11" t="s">
        <v>547</v>
      </c>
      <c r="N304" s="11" t="s">
        <v>548</v>
      </c>
      <c r="O304" s="11"/>
      <c r="P304" s="12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12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</row>
    <row r="305" spans="1:50" ht="25.5">
      <c r="A305" s="17"/>
      <c r="B305" s="8"/>
      <c r="C305" s="8"/>
      <c r="D305" s="8"/>
      <c r="E305" s="8"/>
      <c r="F305" s="8"/>
      <c r="G305" s="18" t="s">
        <v>543</v>
      </c>
      <c r="H305" s="17"/>
      <c r="I305" s="8"/>
      <c r="J305" s="17"/>
      <c r="K305" s="24"/>
      <c r="L305" s="11"/>
      <c r="M305" s="11" t="s">
        <v>549</v>
      </c>
      <c r="N305" s="11" t="s">
        <v>550</v>
      </c>
      <c r="O305" s="11"/>
      <c r="P305" s="12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12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</row>
    <row r="306" spans="1:50" ht="15.75">
      <c r="A306" s="17"/>
      <c r="B306" s="8"/>
      <c r="C306" s="8"/>
      <c r="D306" s="8"/>
      <c r="E306" s="8"/>
      <c r="F306" s="8"/>
      <c r="G306" s="15"/>
      <c r="H306" s="17" t="s">
        <v>551</v>
      </c>
      <c r="I306" s="8"/>
      <c r="J306" s="17"/>
      <c r="K306" s="11"/>
      <c r="L306" s="11"/>
      <c r="M306" s="11"/>
      <c r="N306" s="11"/>
      <c r="O306" s="11"/>
      <c r="P306" s="12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12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</row>
    <row r="307" spans="1:50" ht="36">
      <c r="A307" s="17"/>
      <c r="B307" s="16"/>
      <c r="C307" s="8"/>
      <c r="D307" s="8"/>
      <c r="E307" s="8"/>
      <c r="F307" s="8"/>
      <c r="G307" s="15"/>
      <c r="H307" s="10"/>
      <c r="I307" s="8"/>
      <c r="J307" s="17" t="s">
        <v>27</v>
      </c>
      <c r="K307" s="11" t="s">
        <v>552</v>
      </c>
      <c r="L307" s="11" t="s">
        <v>283</v>
      </c>
      <c r="M307" s="11" t="s">
        <v>553</v>
      </c>
      <c r="N307" s="11" t="s">
        <v>554</v>
      </c>
      <c r="O307" s="11" t="s">
        <v>555</v>
      </c>
      <c r="P307" s="11" t="s">
        <v>104</v>
      </c>
      <c r="Q307" s="73" t="s">
        <v>1996</v>
      </c>
      <c r="R307" s="73" t="s">
        <v>1997</v>
      </c>
      <c r="S307" s="73" t="s">
        <v>1998</v>
      </c>
      <c r="T307" s="73" t="s">
        <v>1999</v>
      </c>
      <c r="U307" s="73" t="s">
        <v>1934</v>
      </c>
      <c r="V307" s="73" t="s">
        <v>1965</v>
      </c>
      <c r="W307" s="74" t="s">
        <v>1935</v>
      </c>
      <c r="X307" s="73" t="s">
        <v>2000</v>
      </c>
      <c r="Y307" s="8">
        <v>19</v>
      </c>
      <c r="Z307" s="8">
        <v>1137.28</v>
      </c>
      <c r="AA307" s="8"/>
      <c r="AB307" s="8">
        <v>19</v>
      </c>
      <c r="AC307" s="8"/>
      <c r="AD307" s="8"/>
      <c r="AE307" s="8">
        <v>19</v>
      </c>
      <c r="AF307" s="8"/>
      <c r="AG307" s="8"/>
      <c r="AH307" s="8"/>
      <c r="AI307" s="8">
        <v>19</v>
      </c>
      <c r="AJ307" s="8">
        <v>1.0249999999999999</v>
      </c>
      <c r="AK307" s="8">
        <f>AI307*AJ307</f>
        <v>19.474999999999998</v>
      </c>
      <c r="AL307" s="102">
        <f>Z307/Y307</f>
        <v>59.856842105263155</v>
      </c>
      <c r="AM307" s="103">
        <f>AK307*AL307</f>
        <v>1165.7119999999998</v>
      </c>
      <c r="AN307" s="103">
        <f>AK307*1.028</f>
        <v>20.020299999999999</v>
      </c>
      <c r="AO307" s="103">
        <f>AN307*AL307</f>
        <v>1198.3519359999998</v>
      </c>
      <c r="AP307" s="103">
        <f>AN307*1.031</f>
        <v>20.640929299999996</v>
      </c>
      <c r="AQ307" s="103">
        <f>AP307*AL307</f>
        <v>1235.5008460159997</v>
      </c>
      <c r="AR307" s="8"/>
      <c r="AS307" s="8"/>
      <c r="AT307" s="8"/>
      <c r="AU307" s="8"/>
      <c r="AV307" s="8"/>
      <c r="AW307" s="8"/>
      <c r="AX307" s="8"/>
    </row>
    <row r="308" spans="1:50" ht="15.75">
      <c r="A308" s="17"/>
      <c r="B308" s="8"/>
      <c r="C308" s="8"/>
      <c r="D308" s="39" t="s">
        <v>556</v>
      </c>
      <c r="E308" s="8"/>
      <c r="F308" s="8"/>
      <c r="G308" s="15"/>
      <c r="H308" s="10"/>
      <c r="I308" s="8"/>
      <c r="J308" s="17"/>
      <c r="K308" s="11"/>
      <c r="L308" s="11"/>
      <c r="M308" s="11"/>
      <c r="N308" s="11"/>
      <c r="O308" s="11"/>
      <c r="P308" s="12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12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</row>
    <row r="309" spans="1:50" ht="15.75">
      <c r="A309" s="17"/>
      <c r="B309" s="8"/>
      <c r="C309" s="8"/>
      <c r="D309" s="8"/>
      <c r="E309" s="8"/>
      <c r="F309" s="8"/>
      <c r="G309" s="14" t="s">
        <v>557</v>
      </c>
      <c r="H309" s="10"/>
      <c r="I309" s="8"/>
      <c r="J309" s="17"/>
      <c r="K309" s="11"/>
      <c r="L309" s="11"/>
      <c r="M309" s="11"/>
      <c r="N309" s="11"/>
      <c r="O309" s="11"/>
      <c r="P309" s="12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12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</row>
    <row r="310" spans="1:50" ht="18">
      <c r="A310" s="7" t="s">
        <v>558</v>
      </c>
      <c r="B310" s="8"/>
      <c r="C310" s="8"/>
      <c r="D310" s="8"/>
      <c r="E310" s="8"/>
      <c r="F310" s="8"/>
      <c r="G310" s="15"/>
      <c r="H310" s="10"/>
      <c r="I310" s="8"/>
      <c r="J310" s="17"/>
      <c r="K310" s="11"/>
      <c r="L310" s="11"/>
      <c r="M310" s="11"/>
      <c r="N310" s="11"/>
      <c r="O310" s="11"/>
      <c r="P310" s="12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12"/>
      <c r="AM310" s="8"/>
      <c r="AN310" s="8"/>
      <c r="AO310" s="8"/>
      <c r="AP310" s="8"/>
      <c r="AQ310" s="8"/>
      <c r="AR310" s="81" t="s">
        <v>2400</v>
      </c>
      <c r="AS310" s="81" t="s">
        <v>2401</v>
      </c>
      <c r="AT310" s="81">
        <v>314</v>
      </c>
      <c r="AU310" s="81">
        <v>4535</v>
      </c>
      <c r="AV310" s="81"/>
      <c r="AW310" s="8"/>
      <c r="AX310" s="8"/>
    </row>
    <row r="311" spans="1:50" ht="16.5">
      <c r="A311" s="17"/>
      <c r="B311" s="8"/>
      <c r="C311" s="23" t="s">
        <v>560</v>
      </c>
      <c r="D311" s="8"/>
      <c r="E311" s="8"/>
      <c r="F311" s="8"/>
      <c r="G311" s="15"/>
      <c r="H311" s="10"/>
      <c r="I311" s="8"/>
      <c r="J311" s="17"/>
      <c r="K311" s="11"/>
      <c r="L311" s="11"/>
      <c r="M311" s="11"/>
      <c r="N311" s="11"/>
      <c r="O311" s="11"/>
      <c r="P311" s="12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12"/>
      <c r="AM311" s="8"/>
      <c r="AN311" s="8"/>
      <c r="AO311" s="8"/>
      <c r="AP311" s="8"/>
      <c r="AQ311" s="8"/>
      <c r="AR311" s="81" t="s">
        <v>2402</v>
      </c>
      <c r="AS311" s="81" t="s">
        <v>2403</v>
      </c>
      <c r="AT311" s="81">
        <v>26</v>
      </c>
      <c r="AU311" s="81">
        <v>356</v>
      </c>
      <c r="AV311" s="81"/>
      <c r="AW311" s="8"/>
      <c r="AX311" s="8"/>
    </row>
    <row r="312" spans="1:50" ht="15.75">
      <c r="A312" s="17"/>
      <c r="B312" s="8"/>
      <c r="C312" s="8"/>
      <c r="D312" s="8"/>
      <c r="E312" s="8"/>
      <c r="F312" s="8"/>
      <c r="G312" s="14" t="s">
        <v>561</v>
      </c>
      <c r="H312" s="10"/>
      <c r="I312" s="8"/>
      <c r="J312" s="17"/>
      <c r="K312" s="11"/>
      <c r="L312" s="11"/>
      <c r="M312" s="11"/>
      <c r="N312" s="11"/>
      <c r="O312" s="11"/>
      <c r="P312" s="12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12"/>
      <c r="AM312" s="8"/>
      <c r="AN312" s="8"/>
      <c r="AO312" s="8"/>
      <c r="AP312" s="8"/>
      <c r="AQ312" s="8"/>
      <c r="AR312" s="81" t="s">
        <v>2404</v>
      </c>
      <c r="AS312" s="81" t="s">
        <v>2405</v>
      </c>
      <c r="AT312" s="81">
        <v>2</v>
      </c>
      <c r="AU312" s="105">
        <v>39</v>
      </c>
      <c r="AV312" s="105"/>
      <c r="AW312" s="8"/>
      <c r="AX312" s="8"/>
    </row>
    <row r="313" spans="1:50" ht="25.5">
      <c r="A313" s="17"/>
      <c r="B313" s="8"/>
      <c r="C313" s="8"/>
      <c r="D313" s="8"/>
      <c r="E313" s="8"/>
      <c r="F313" s="8"/>
      <c r="G313" s="18" t="s">
        <v>562</v>
      </c>
      <c r="H313" s="17"/>
      <c r="I313" s="17"/>
      <c r="J313" s="17"/>
      <c r="K313" s="24"/>
      <c r="L313" s="11"/>
      <c r="M313" s="11" t="s">
        <v>439</v>
      </c>
      <c r="N313" s="11" t="s">
        <v>563</v>
      </c>
      <c r="O313" s="11"/>
      <c r="P313" s="12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12"/>
      <c r="AM313" s="8"/>
      <c r="AN313" s="8"/>
      <c r="AO313" s="8"/>
      <c r="AP313" s="8"/>
      <c r="AQ313" s="8"/>
      <c r="AR313" s="81" t="s">
        <v>2406</v>
      </c>
      <c r="AS313" s="81" t="s">
        <v>2407</v>
      </c>
      <c r="AT313" s="81">
        <v>1</v>
      </c>
      <c r="AU313" s="81">
        <v>11</v>
      </c>
      <c r="AV313" s="81"/>
      <c r="AW313" s="8"/>
      <c r="AX313" s="8"/>
    </row>
    <row r="314" spans="1:50" ht="25.5">
      <c r="A314" s="17"/>
      <c r="B314" s="8"/>
      <c r="C314" s="8"/>
      <c r="D314" s="8"/>
      <c r="E314" s="8"/>
      <c r="F314" s="8"/>
      <c r="G314" s="18" t="s">
        <v>564</v>
      </c>
      <c r="H314" s="17"/>
      <c r="I314" s="17"/>
      <c r="J314" s="17"/>
      <c r="K314" s="24"/>
      <c r="L314" s="11"/>
      <c r="M314" s="11" t="s">
        <v>320</v>
      </c>
      <c r="N314" s="11" t="s">
        <v>565</v>
      </c>
      <c r="O314" s="11"/>
      <c r="P314" s="12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12"/>
      <c r="AM314" s="8"/>
      <c r="AN314" s="8"/>
      <c r="AO314" s="8"/>
      <c r="AP314" s="8"/>
      <c r="AQ314" s="8"/>
      <c r="AR314" s="81" t="s">
        <v>2408</v>
      </c>
      <c r="AS314" s="81" t="s">
        <v>2409</v>
      </c>
      <c r="AT314" s="81">
        <v>1</v>
      </c>
      <c r="AU314" s="81">
        <v>11</v>
      </c>
      <c r="AV314" s="81"/>
      <c r="AW314" s="8"/>
      <c r="AX314" s="8"/>
    </row>
    <row r="315" spans="1:50" ht="25.5">
      <c r="A315" s="17"/>
      <c r="B315" s="8"/>
      <c r="C315" s="8"/>
      <c r="D315" s="8"/>
      <c r="E315" s="8"/>
      <c r="F315" s="8"/>
      <c r="G315" s="18" t="s">
        <v>562</v>
      </c>
      <c r="H315" s="17"/>
      <c r="I315" s="17"/>
      <c r="J315" s="17"/>
      <c r="K315" s="24"/>
      <c r="L315" s="11"/>
      <c r="M315" s="11" t="s">
        <v>93</v>
      </c>
      <c r="N315" s="11" t="s">
        <v>566</v>
      </c>
      <c r="O315" s="11"/>
      <c r="P315" s="12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12"/>
      <c r="AM315" s="8"/>
      <c r="AN315" s="8"/>
      <c r="AO315" s="8"/>
      <c r="AP315" s="8"/>
      <c r="AQ315" s="8"/>
      <c r="AR315" s="81" t="s">
        <v>2410</v>
      </c>
      <c r="AS315" s="81" t="s">
        <v>2411</v>
      </c>
      <c r="AT315" s="81">
        <v>10</v>
      </c>
      <c r="AU315" s="81">
        <v>150</v>
      </c>
      <c r="AV315" s="81"/>
      <c r="AW315" s="8"/>
      <c r="AX315" s="8"/>
    </row>
    <row r="316" spans="1:50" ht="15.75">
      <c r="A316" s="17"/>
      <c r="B316" s="8"/>
      <c r="C316" s="8"/>
      <c r="D316" s="8"/>
      <c r="E316" s="8"/>
      <c r="F316" s="8"/>
      <c r="G316" s="15"/>
      <c r="H316" s="17" t="s">
        <v>567</v>
      </c>
      <c r="I316" s="8"/>
      <c r="J316" s="17"/>
      <c r="K316" s="11"/>
      <c r="L316" s="11"/>
      <c r="M316" s="11"/>
      <c r="N316" s="11"/>
      <c r="O316" s="11"/>
      <c r="P316" s="12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12"/>
      <c r="AM316" s="8"/>
      <c r="AN316" s="8"/>
      <c r="AO316" s="8"/>
      <c r="AP316" s="8"/>
      <c r="AQ316" s="8"/>
      <c r="AR316" s="81" t="s">
        <v>2412</v>
      </c>
      <c r="AS316" s="81" t="s">
        <v>2413</v>
      </c>
      <c r="AT316" s="81">
        <v>118</v>
      </c>
      <c r="AU316" s="81">
        <v>1707</v>
      </c>
      <c r="AV316" s="81"/>
      <c r="AW316" s="8"/>
      <c r="AX316" s="8"/>
    </row>
    <row r="317" spans="1:50" ht="15.75">
      <c r="A317" s="17"/>
      <c r="B317" s="8"/>
      <c r="C317" s="8"/>
      <c r="D317" s="8"/>
      <c r="E317" s="8"/>
      <c r="F317" s="8"/>
      <c r="G317" s="15"/>
      <c r="H317" s="10"/>
      <c r="I317" s="17" t="s">
        <v>568</v>
      </c>
      <c r="J317" s="17"/>
      <c r="K317" s="11"/>
      <c r="L317" s="11"/>
      <c r="M317" s="11"/>
      <c r="N317" s="11"/>
      <c r="O317" s="11"/>
      <c r="P317" s="12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12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</row>
    <row r="318" spans="1:50" ht="72">
      <c r="A318" s="17"/>
      <c r="B318" s="16"/>
      <c r="C318" s="8"/>
      <c r="D318" s="8"/>
      <c r="E318" s="8"/>
      <c r="F318" s="8"/>
      <c r="G318" s="15"/>
      <c r="H318" s="17"/>
      <c r="I318" s="8"/>
      <c r="J318" s="17" t="s">
        <v>27</v>
      </c>
      <c r="K318" s="11" t="s">
        <v>569</v>
      </c>
      <c r="L318" s="11" t="s">
        <v>570</v>
      </c>
      <c r="M318" s="11" t="s">
        <v>571</v>
      </c>
      <c r="N318" s="11" t="s">
        <v>272</v>
      </c>
      <c r="O318" s="11" t="s">
        <v>123</v>
      </c>
      <c r="P318" s="11" t="s">
        <v>175</v>
      </c>
      <c r="Q318" s="73" t="s">
        <v>2001</v>
      </c>
      <c r="R318" s="73" t="s">
        <v>2002</v>
      </c>
      <c r="S318" s="73" t="s">
        <v>2003</v>
      </c>
      <c r="T318" s="73" t="s">
        <v>2004</v>
      </c>
      <c r="U318" s="73" t="s">
        <v>1956</v>
      </c>
      <c r="V318" s="73" t="s">
        <v>1965</v>
      </c>
      <c r="W318" s="74" t="s">
        <v>1935</v>
      </c>
      <c r="X318" s="73" t="s">
        <v>2005</v>
      </c>
      <c r="Y318" s="8">
        <v>64</v>
      </c>
      <c r="Z318" s="8">
        <v>921.6</v>
      </c>
      <c r="AA318" s="8"/>
      <c r="AB318" s="8">
        <v>64</v>
      </c>
      <c r="AC318" s="8"/>
      <c r="AD318" s="8"/>
      <c r="AE318" s="8">
        <v>64</v>
      </c>
      <c r="AF318" s="8"/>
      <c r="AG318" s="8"/>
      <c r="AH318" s="8"/>
      <c r="AI318" s="8">
        <v>64</v>
      </c>
      <c r="AJ318" s="8">
        <v>1.0249999999999999</v>
      </c>
      <c r="AK318" s="8">
        <f>AI318*AJ318</f>
        <v>65.599999999999994</v>
      </c>
      <c r="AL318" s="102">
        <f>Z318/Y318</f>
        <v>14.4</v>
      </c>
      <c r="AM318" s="103">
        <f>AK318*AL318</f>
        <v>944.64</v>
      </c>
      <c r="AN318" s="103">
        <f>AK318*1.028</f>
        <v>67.436799999999991</v>
      </c>
      <c r="AO318" s="103">
        <f>AN318*AL318</f>
        <v>971.08991999999989</v>
      </c>
      <c r="AP318" s="103">
        <f>AN318*1.031</f>
        <v>69.52734079999999</v>
      </c>
      <c r="AQ318" s="103">
        <f>AP318*AL318</f>
        <v>1001.1937075199999</v>
      </c>
      <c r="AR318" s="8"/>
      <c r="AS318" s="8"/>
      <c r="AT318" s="8"/>
      <c r="AU318" s="8"/>
      <c r="AV318" s="8"/>
      <c r="AW318" s="8"/>
      <c r="AX318" s="8"/>
    </row>
    <row r="319" spans="1:50" ht="16.5">
      <c r="A319" s="17"/>
      <c r="B319" s="8"/>
      <c r="C319" s="23" t="s">
        <v>574</v>
      </c>
      <c r="D319" s="8"/>
      <c r="E319" s="8"/>
      <c r="F319" s="8"/>
      <c r="G319" s="15"/>
      <c r="H319" s="10"/>
      <c r="I319" s="8"/>
      <c r="J319" s="17"/>
      <c r="K319" s="11"/>
      <c r="L319" s="11"/>
      <c r="M319" s="11"/>
      <c r="N319" s="11"/>
      <c r="O319" s="11"/>
      <c r="P319" s="12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12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</row>
    <row r="320" spans="1:50" ht="15.75">
      <c r="A320" s="17"/>
      <c r="B320" s="8"/>
      <c r="C320" s="8"/>
      <c r="D320" s="8"/>
      <c r="E320" s="8"/>
      <c r="F320" s="8"/>
      <c r="G320" s="15" t="s">
        <v>575</v>
      </c>
      <c r="H320" s="10"/>
      <c r="I320" s="8"/>
      <c r="J320" s="17"/>
      <c r="K320" s="11"/>
      <c r="L320" s="11"/>
      <c r="M320" s="11"/>
      <c r="N320" s="11"/>
      <c r="O320" s="11"/>
      <c r="P320" s="12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12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</row>
    <row r="321" spans="1:50" ht="25.5">
      <c r="A321" s="17"/>
      <c r="B321" s="8"/>
      <c r="C321" s="8"/>
      <c r="D321" s="8"/>
      <c r="E321" s="8"/>
      <c r="F321" s="8"/>
      <c r="G321" s="18" t="s">
        <v>576</v>
      </c>
      <c r="H321" s="17"/>
      <c r="I321" s="17"/>
      <c r="J321" s="17"/>
      <c r="K321" s="24"/>
      <c r="L321" s="11"/>
      <c r="M321" s="11" t="s">
        <v>577</v>
      </c>
      <c r="N321" s="11" t="s">
        <v>184</v>
      </c>
      <c r="O321" s="11"/>
      <c r="P321" s="12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12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</row>
    <row r="322" spans="1:50" ht="36">
      <c r="A322" s="17"/>
      <c r="B322" s="8"/>
      <c r="C322" s="8"/>
      <c r="D322" s="8"/>
      <c r="E322" s="8"/>
      <c r="F322" s="8"/>
      <c r="G322" s="18" t="s">
        <v>576</v>
      </c>
      <c r="H322" s="17"/>
      <c r="I322" s="17"/>
      <c r="J322" s="17"/>
      <c r="K322" s="24"/>
      <c r="L322" s="11"/>
      <c r="M322" s="11" t="s">
        <v>578</v>
      </c>
      <c r="N322" s="11" t="s">
        <v>183</v>
      </c>
      <c r="O322" s="11"/>
      <c r="P322" s="12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12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</row>
    <row r="323" spans="1:50" ht="36">
      <c r="A323" s="17"/>
      <c r="B323" s="8"/>
      <c r="C323" s="8"/>
      <c r="D323" s="8"/>
      <c r="E323" s="8"/>
      <c r="F323" s="8"/>
      <c r="G323" s="18" t="s">
        <v>576</v>
      </c>
      <c r="H323" s="17"/>
      <c r="I323" s="17"/>
      <c r="J323" s="17"/>
      <c r="K323" s="24"/>
      <c r="L323" s="11"/>
      <c r="M323" s="11" t="s">
        <v>578</v>
      </c>
      <c r="N323" s="11" t="s">
        <v>184</v>
      </c>
      <c r="O323" s="11"/>
      <c r="P323" s="12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12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</row>
    <row r="324" spans="1:50" ht="25.5">
      <c r="A324" s="17"/>
      <c r="B324" s="8"/>
      <c r="C324" s="8"/>
      <c r="D324" s="8"/>
      <c r="E324" s="8"/>
      <c r="F324" s="8"/>
      <c r="G324" s="18" t="s">
        <v>576</v>
      </c>
      <c r="H324" s="17"/>
      <c r="I324" s="17"/>
      <c r="J324" s="17"/>
      <c r="K324" s="24"/>
      <c r="L324" s="11"/>
      <c r="M324" s="11" t="s">
        <v>88</v>
      </c>
      <c r="N324" s="11" t="s">
        <v>109</v>
      </c>
      <c r="O324" s="11"/>
      <c r="P324" s="12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12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</row>
    <row r="325" spans="1:50" ht="25.5">
      <c r="A325" s="17"/>
      <c r="B325" s="8"/>
      <c r="C325" s="8"/>
      <c r="D325" s="8"/>
      <c r="E325" s="8"/>
      <c r="F325" s="8"/>
      <c r="G325" s="18" t="s">
        <v>576</v>
      </c>
      <c r="H325" s="17"/>
      <c r="I325" s="17"/>
      <c r="J325" s="17"/>
      <c r="K325" s="24"/>
      <c r="L325" s="11"/>
      <c r="M325" s="11" t="s">
        <v>88</v>
      </c>
      <c r="N325" s="11" t="s">
        <v>183</v>
      </c>
      <c r="O325" s="11"/>
      <c r="P325" s="12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12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</row>
    <row r="326" spans="1:50" ht="25.5">
      <c r="A326" s="17"/>
      <c r="B326" s="8"/>
      <c r="C326" s="8"/>
      <c r="D326" s="8"/>
      <c r="E326" s="8"/>
      <c r="F326" s="8"/>
      <c r="G326" s="18" t="s">
        <v>576</v>
      </c>
      <c r="H326" s="17"/>
      <c r="I326" s="17"/>
      <c r="J326" s="17"/>
      <c r="K326" s="24"/>
      <c r="L326" s="11"/>
      <c r="M326" s="11" t="s">
        <v>88</v>
      </c>
      <c r="N326" s="11" t="s">
        <v>184</v>
      </c>
      <c r="O326" s="11"/>
      <c r="P326" s="12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12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</row>
    <row r="327" spans="1:50" ht="15.75">
      <c r="A327" s="17"/>
      <c r="B327" s="8"/>
      <c r="C327" s="8"/>
      <c r="D327" s="8"/>
      <c r="E327" s="8"/>
      <c r="F327" s="8"/>
      <c r="G327" s="15"/>
      <c r="H327" s="17" t="s">
        <v>579</v>
      </c>
      <c r="I327" s="8"/>
      <c r="J327" s="17"/>
      <c r="K327" s="11"/>
      <c r="L327" s="11"/>
      <c r="M327" s="11"/>
      <c r="N327" s="11"/>
      <c r="O327" s="11"/>
      <c r="P327" s="12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12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</row>
    <row r="328" spans="1:50" ht="15.75">
      <c r="A328" s="17"/>
      <c r="B328" s="8"/>
      <c r="C328" s="8"/>
      <c r="D328" s="8"/>
      <c r="E328" s="8"/>
      <c r="F328" s="8"/>
      <c r="G328" s="15"/>
      <c r="H328" s="10"/>
      <c r="I328" s="17" t="s">
        <v>580</v>
      </c>
      <c r="J328" s="17"/>
      <c r="K328" s="11"/>
      <c r="L328" s="11"/>
      <c r="M328" s="11"/>
      <c r="N328" s="11"/>
      <c r="O328" s="11"/>
      <c r="P328" s="12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12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</row>
    <row r="329" spans="1:50" ht="15.75">
      <c r="A329" s="17"/>
      <c r="B329" s="16"/>
      <c r="C329" s="8"/>
      <c r="D329" s="8"/>
      <c r="E329" s="8"/>
      <c r="F329" s="8"/>
      <c r="G329" s="15"/>
      <c r="H329" s="17"/>
      <c r="I329" s="8"/>
      <c r="J329" s="17" t="s">
        <v>27</v>
      </c>
      <c r="K329" s="11" t="s">
        <v>581</v>
      </c>
      <c r="L329" s="11" t="s">
        <v>121</v>
      </c>
      <c r="M329" s="11" t="s">
        <v>239</v>
      </c>
      <c r="N329" s="11" t="s">
        <v>100</v>
      </c>
      <c r="O329" s="11" t="s">
        <v>101</v>
      </c>
      <c r="P329" s="11" t="s">
        <v>582</v>
      </c>
      <c r="Q329" s="73" t="s">
        <v>2006</v>
      </c>
      <c r="R329" s="73" t="s">
        <v>2007</v>
      </c>
      <c r="S329" s="73" t="s">
        <v>2008</v>
      </c>
      <c r="T329" s="73" t="s">
        <v>2004</v>
      </c>
      <c r="U329" s="73" t="s">
        <v>1956</v>
      </c>
      <c r="V329" s="73" t="s">
        <v>1965</v>
      </c>
      <c r="W329" s="74" t="s">
        <v>1935</v>
      </c>
      <c r="X329" s="73" t="s">
        <v>2005</v>
      </c>
      <c r="Y329" s="8">
        <v>1100</v>
      </c>
      <c r="Z329" s="8">
        <v>11425.15</v>
      </c>
      <c r="AA329" s="8"/>
      <c r="AB329" s="8">
        <v>1100</v>
      </c>
      <c r="AC329" s="8"/>
      <c r="AD329" s="8"/>
      <c r="AE329" s="8">
        <v>1100</v>
      </c>
      <c r="AF329" s="8"/>
      <c r="AG329" s="8"/>
      <c r="AH329" s="8"/>
      <c r="AI329" s="8">
        <v>1100</v>
      </c>
      <c r="AJ329" s="8">
        <v>1.0249999999999999</v>
      </c>
      <c r="AK329" s="8">
        <f>AI329*AJ329</f>
        <v>1127.5</v>
      </c>
      <c r="AL329" s="102">
        <f>Z329/Y329</f>
        <v>10.3865</v>
      </c>
      <c r="AM329" s="103">
        <f>AK329*AL329</f>
        <v>11710.778749999999</v>
      </c>
      <c r="AN329" s="103">
        <f>AK329*1.028</f>
        <v>1159.07</v>
      </c>
      <c r="AO329" s="103">
        <f>AN329*AL329</f>
        <v>12038.680554999999</v>
      </c>
      <c r="AP329" s="103">
        <f>AN329*1.031</f>
        <v>1195.0011699999998</v>
      </c>
      <c r="AQ329" s="103">
        <f>AP329*AL329</f>
        <v>12411.879652204998</v>
      </c>
      <c r="AR329" s="8"/>
      <c r="AS329" s="8"/>
      <c r="AT329" s="8"/>
      <c r="AU329" s="8"/>
      <c r="AV329" s="8"/>
      <c r="AW329" s="8"/>
      <c r="AX329" s="8"/>
    </row>
    <row r="330" spans="1:50" ht="16.5">
      <c r="A330" s="17"/>
      <c r="B330" s="8"/>
      <c r="C330" s="23" t="s">
        <v>586</v>
      </c>
      <c r="D330" s="8"/>
      <c r="E330" s="8"/>
      <c r="F330" s="8"/>
      <c r="G330" s="15"/>
      <c r="H330" s="10"/>
      <c r="I330" s="8"/>
      <c r="J330" s="17"/>
      <c r="K330" s="11"/>
      <c r="L330" s="11"/>
      <c r="M330" s="11"/>
      <c r="N330" s="11"/>
      <c r="O330" s="11"/>
      <c r="P330" s="12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12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</row>
    <row r="331" spans="1:50" ht="15.75">
      <c r="A331" s="17"/>
      <c r="B331" s="8"/>
      <c r="C331" s="8"/>
      <c r="D331" s="8"/>
      <c r="E331" s="8"/>
      <c r="F331" s="8"/>
      <c r="G331" s="14" t="s">
        <v>587</v>
      </c>
      <c r="H331" s="10"/>
      <c r="I331" s="8"/>
      <c r="J331" s="17"/>
      <c r="K331" s="11"/>
      <c r="L331" s="11"/>
      <c r="M331" s="11"/>
      <c r="N331" s="11"/>
      <c r="O331" s="11"/>
      <c r="P331" s="12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12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</row>
    <row r="332" spans="1:50" ht="15.75">
      <c r="A332" s="17"/>
      <c r="B332" s="8"/>
      <c r="C332" s="8"/>
      <c r="D332" s="8"/>
      <c r="E332" s="8"/>
      <c r="F332" s="8"/>
      <c r="G332" s="15"/>
      <c r="H332" s="17" t="s">
        <v>588</v>
      </c>
      <c r="I332" s="8"/>
      <c r="J332" s="17"/>
      <c r="K332" s="11"/>
      <c r="L332" s="11"/>
      <c r="M332" s="11"/>
      <c r="N332" s="11"/>
      <c r="O332" s="11"/>
      <c r="P332" s="12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12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</row>
    <row r="333" spans="1:50" ht="15.75">
      <c r="A333" s="17"/>
      <c r="B333" s="8"/>
      <c r="C333" s="8"/>
      <c r="D333" s="8"/>
      <c r="E333" s="8"/>
      <c r="F333" s="8"/>
      <c r="G333" s="15"/>
      <c r="H333" s="10"/>
      <c r="I333" s="17" t="s">
        <v>589</v>
      </c>
      <c r="J333" s="17"/>
      <c r="K333" s="11"/>
      <c r="L333" s="11"/>
      <c r="M333" s="11"/>
      <c r="N333" s="11"/>
      <c r="O333" s="11"/>
      <c r="P333" s="12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12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</row>
    <row r="334" spans="1:50" ht="24">
      <c r="A334" s="17"/>
      <c r="B334" s="16"/>
      <c r="C334" s="8"/>
      <c r="D334" s="8"/>
      <c r="E334" s="8"/>
      <c r="F334" s="8"/>
      <c r="G334" s="15"/>
      <c r="H334" s="13"/>
      <c r="I334" s="8"/>
      <c r="J334" s="17" t="s">
        <v>27</v>
      </c>
      <c r="K334" s="11" t="s">
        <v>591</v>
      </c>
      <c r="L334" s="11" t="s">
        <v>592</v>
      </c>
      <c r="M334" s="11" t="s">
        <v>118</v>
      </c>
      <c r="N334" s="11" t="s">
        <v>201</v>
      </c>
      <c r="O334" s="11" t="s">
        <v>165</v>
      </c>
      <c r="P334" s="11" t="s">
        <v>593</v>
      </c>
      <c r="Q334" s="8"/>
      <c r="R334" s="73" t="s">
        <v>2009</v>
      </c>
      <c r="S334" s="73" t="s">
        <v>2010</v>
      </c>
      <c r="T334" s="73" t="s">
        <v>2004</v>
      </c>
      <c r="U334" s="73" t="s">
        <v>1956</v>
      </c>
      <c r="V334" s="73"/>
      <c r="W334" s="74" t="s">
        <v>1935</v>
      </c>
      <c r="X334" s="73" t="s">
        <v>2005</v>
      </c>
      <c r="Y334" s="8">
        <v>20</v>
      </c>
      <c r="Z334" s="8">
        <v>4000</v>
      </c>
      <c r="AA334" s="8"/>
      <c r="AB334" s="8">
        <v>20</v>
      </c>
      <c r="AC334" s="8"/>
      <c r="AD334" s="8"/>
      <c r="AE334" s="8">
        <v>20</v>
      </c>
      <c r="AF334" s="8"/>
      <c r="AG334" s="8"/>
      <c r="AH334" s="8"/>
      <c r="AI334" s="8">
        <v>20</v>
      </c>
      <c r="AJ334" s="8">
        <v>1.0249999999999999</v>
      </c>
      <c r="AK334" s="8">
        <f>AI334*AJ334</f>
        <v>20.5</v>
      </c>
      <c r="AL334" s="102">
        <f>Z334/Y334</f>
        <v>200</v>
      </c>
      <c r="AM334" s="103">
        <f>AK334*AL334</f>
        <v>4100</v>
      </c>
      <c r="AN334" s="103">
        <f>AK334*1.028</f>
        <v>21.074000000000002</v>
      </c>
      <c r="AO334" s="103">
        <f>AN334*AL334</f>
        <v>4214.8</v>
      </c>
      <c r="AP334" s="103">
        <f>AN334*1.031</f>
        <v>21.727294000000001</v>
      </c>
      <c r="AQ334" s="103">
        <f>AP334*AL334</f>
        <v>4345.4588000000003</v>
      </c>
      <c r="AR334" s="8"/>
      <c r="AS334" s="8"/>
      <c r="AT334" s="8"/>
      <c r="AU334" s="8"/>
      <c r="AV334" s="8"/>
      <c r="AW334" s="8"/>
      <c r="AX334" s="8"/>
    </row>
    <row r="335" spans="1:50" ht="15.75">
      <c r="A335" s="17"/>
      <c r="B335" s="8"/>
      <c r="C335" s="8"/>
      <c r="D335" s="8"/>
      <c r="E335" s="8"/>
      <c r="F335" s="8"/>
      <c r="G335" s="14" t="s">
        <v>594</v>
      </c>
      <c r="H335" s="10"/>
      <c r="I335" s="8"/>
      <c r="J335" s="17"/>
      <c r="K335" s="11"/>
      <c r="L335" s="11"/>
      <c r="M335" s="11"/>
      <c r="N335" s="11"/>
      <c r="O335" s="11"/>
      <c r="P335" s="12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12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</row>
    <row r="336" spans="1:50" ht="18">
      <c r="A336" s="17"/>
      <c r="B336" s="7" t="s">
        <v>595</v>
      </c>
      <c r="C336" s="8"/>
      <c r="D336" s="8"/>
      <c r="E336" s="8"/>
      <c r="F336" s="8"/>
      <c r="G336" s="15"/>
      <c r="H336" s="10"/>
      <c r="I336" s="8"/>
      <c r="J336" s="17"/>
      <c r="K336" s="11"/>
      <c r="L336" s="11"/>
      <c r="M336" s="11"/>
      <c r="N336" s="11"/>
      <c r="O336" s="11"/>
      <c r="P336" s="12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12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</row>
    <row r="337" spans="1:50" ht="16.5">
      <c r="A337" s="17"/>
      <c r="B337" s="8"/>
      <c r="C337" s="23" t="s">
        <v>596</v>
      </c>
      <c r="D337" s="8"/>
      <c r="E337" s="8"/>
      <c r="F337" s="8"/>
      <c r="G337" s="15"/>
      <c r="H337" s="10"/>
      <c r="I337" s="8"/>
      <c r="J337" s="17"/>
      <c r="K337" s="11"/>
      <c r="L337" s="11"/>
      <c r="M337" s="11"/>
      <c r="N337" s="11"/>
      <c r="O337" s="11"/>
      <c r="P337" s="12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12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</row>
    <row r="338" spans="1:50" ht="15.75">
      <c r="A338" s="17"/>
      <c r="B338" s="8"/>
      <c r="C338" s="8"/>
      <c r="D338" s="8"/>
      <c r="E338" s="8"/>
      <c r="F338" s="8"/>
      <c r="G338" s="14" t="s">
        <v>597</v>
      </c>
      <c r="H338" s="10"/>
      <c r="I338" s="8"/>
      <c r="J338" s="17"/>
      <c r="K338" s="11"/>
      <c r="L338" s="11"/>
      <c r="M338" s="11"/>
      <c r="N338" s="11"/>
      <c r="O338" s="11"/>
      <c r="P338" s="12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12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</row>
    <row r="339" spans="1:50" ht="15.75">
      <c r="A339" s="17"/>
      <c r="B339" s="8"/>
      <c r="C339" s="8"/>
      <c r="D339" s="8"/>
      <c r="E339" s="8"/>
      <c r="F339" s="8"/>
      <c r="G339" s="14" t="s">
        <v>598</v>
      </c>
      <c r="H339" s="10"/>
      <c r="I339" s="8"/>
      <c r="J339" s="17"/>
      <c r="K339" s="11"/>
      <c r="L339" s="11"/>
      <c r="M339" s="11"/>
      <c r="N339" s="11"/>
      <c r="O339" s="11"/>
      <c r="P339" s="12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12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</row>
    <row r="340" spans="1:50" ht="18">
      <c r="A340" s="17"/>
      <c r="B340" s="7" t="s">
        <v>599</v>
      </c>
      <c r="C340" s="8"/>
      <c r="D340" s="8"/>
      <c r="E340" s="8"/>
      <c r="F340" s="8"/>
      <c r="G340" s="15"/>
      <c r="H340" s="10"/>
      <c r="I340" s="8"/>
      <c r="J340" s="17"/>
      <c r="K340" s="11"/>
      <c r="L340" s="11"/>
      <c r="M340" s="11"/>
      <c r="N340" s="11"/>
      <c r="O340" s="11"/>
      <c r="P340" s="12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12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</row>
    <row r="341" spans="1:50" ht="16.5">
      <c r="A341" s="17"/>
      <c r="B341" s="8"/>
      <c r="C341" s="23" t="s">
        <v>600</v>
      </c>
      <c r="D341" s="8"/>
      <c r="E341" s="8"/>
      <c r="F341" s="8"/>
      <c r="G341" s="15"/>
      <c r="H341" s="10"/>
      <c r="I341" s="8"/>
      <c r="J341" s="17"/>
      <c r="K341" s="11"/>
      <c r="L341" s="11"/>
      <c r="M341" s="11"/>
      <c r="N341" s="11"/>
      <c r="O341" s="11"/>
      <c r="P341" s="12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12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</row>
    <row r="342" spans="1:50" ht="15.75">
      <c r="A342" s="17"/>
      <c r="B342" s="8"/>
      <c r="C342" s="8"/>
      <c r="D342" s="8"/>
      <c r="E342" s="8"/>
      <c r="F342" s="8"/>
      <c r="G342" s="14" t="s">
        <v>601</v>
      </c>
      <c r="H342" s="10"/>
      <c r="I342" s="8"/>
      <c r="J342" s="17"/>
      <c r="K342" s="11"/>
      <c r="L342" s="11"/>
      <c r="M342" s="11"/>
      <c r="N342" s="11"/>
      <c r="O342" s="11"/>
      <c r="P342" s="12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12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</row>
    <row r="343" spans="1:50" ht="15.75">
      <c r="A343" s="17"/>
      <c r="B343" s="8"/>
      <c r="C343" s="8"/>
      <c r="D343" s="8"/>
      <c r="E343" s="8"/>
      <c r="F343" s="8"/>
      <c r="G343" s="15"/>
      <c r="H343" s="34" t="s">
        <v>602</v>
      </c>
      <c r="I343" s="34"/>
      <c r="J343" s="35"/>
      <c r="K343" s="36"/>
      <c r="L343" s="36"/>
      <c r="M343" s="36"/>
      <c r="N343" s="36"/>
      <c r="O343" s="36"/>
      <c r="P343" s="37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37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</row>
    <row r="344" spans="1:50" ht="15.75">
      <c r="A344" s="17"/>
      <c r="B344" s="8"/>
      <c r="C344" s="8"/>
      <c r="D344" s="8"/>
      <c r="E344" s="8"/>
      <c r="F344" s="8"/>
      <c r="G344" s="15"/>
      <c r="H344" s="10"/>
      <c r="I344" s="17" t="s">
        <v>568</v>
      </c>
      <c r="J344" s="17"/>
      <c r="K344" s="11"/>
      <c r="L344" s="11"/>
      <c r="M344" s="11"/>
      <c r="N344" s="11"/>
      <c r="O344" s="11"/>
      <c r="P344" s="12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12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</row>
    <row r="345" spans="1:50" ht="15.75">
      <c r="A345" s="17"/>
      <c r="B345" s="8"/>
      <c r="C345" s="8"/>
      <c r="D345" s="8"/>
      <c r="E345" s="8"/>
      <c r="F345" s="8"/>
      <c r="G345" s="15"/>
      <c r="H345" s="34"/>
      <c r="I345" s="34"/>
      <c r="J345" s="17" t="s">
        <v>27</v>
      </c>
      <c r="K345" s="11" t="s">
        <v>603</v>
      </c>
      <c r="L345" s="11" t="s">
        <v>121</v>
      </c>
      <c r="M345" s="11" t="s">
        <v>604</v>
      </c>
      <c r="N345" s="11" t="s">
        <v>460</v>
      </c>
      <c r="O345" s="11" t="s">
        <v>101</v>
      </c>
      <c r="P345" s="11" t="s">
        <v>605</v>
      </c>
      <c r="Q345" s="8"/>
      <c r="R345" s="73" t="s">
        <v>2011</v>
      </c>
      <c r="S345" s="73" t="s">
        <v>2012</v>
      </c>
      <c r="T345" s="73" t="s">
        <v>2013</v>
      </c>
      <c r="U345" s="73" t="s">
        <v>1956</v>
      </c>
      <c r="V345" s="73"/>
      <c r="W345" s="74" t="s">
        <v>1935</v>
      </c>
      <c r="X345" s="73" t="s">
        <v>2014</v>
      </c>
      <c r="Y345" s="8">
        <v>12</v>
      </c>
      <c r="Z345" s="8">
        <v>1368</v>
      </c>
      <c r="AA345" s="8"/>
      <c r="AB345" s="8">
        <v>12</v>
      </c>
      <c r="AC345" s="8"/>
      <c r="AD345" s="8"/>
      <c r="AE345" s="8">
        <v>12</v>
      </c>
      <c r="AF345" s="8"/>
      <c r="AG345" s="8"/>
      <c r="AH345" s="8"/>
      <c r="AI345" s="8">
        <v>12</v>
      </c>
      <c r="AJ345" s="8">
        <v>1.0249999999999999</v>
      </c>
      <c r="AK345" s="8">
        <f>AI345*AJ345</f>
        <v>12.299999999999999</v>
      </c>
      <c r="AL345" s="102">
        <f>Z345/Y345</f>
        <v>114</v>
      </c>
      <c r="AM345" s="103">
        <f>AK345*AL345</f>
        <v>1402.1999999999998</v>
      </c>
      <c r="AN345" s="103">
        <f>AK345*1.028</f>
        <v>12.644399999999999</v>
      </c>
      <c r="AO345" s="103">
        <f>AN345*AL345</f>
        <v>1441.4615999999999</v>
      </c>
      <c r="AP345" s="103">
        <f>AN345*1.031</f>
        <v>13.036376399999998</v>
      </c>
      <c r="AQ345" s="103">
        <f>AP345*AL345</f>
        <v>1486.1469095999998</v>
      </c>
      <c r="AR345" s="8"/>
      <c r="AS345" s="8"/>
      <c r="AT345" s="8"/>
      <c r="AU345" s="8"/>
      <c r="AV345" s="8"/>
      <c r="AW345" s="8"/>
      <c r="AX345" s="8"/>
    </row>
    <row r="346" spans="1:50" ht="15.75">
      <c r="A346" s="17"/>
      <c r="B346" s="8"/>
      <c r="C346" s="8"/>
      <c r="D346" s="8"/>
      <c r="E346" s="8"/>
      <c r="F346" s="8"/>
      <c r="G346" s="14" t="s">
        <v>606</v>
      </c>
      <c r="H346" s="10"/>
      <c r="I346" s="8"/>
      <c r="J346" s="17"/>
      <c r="K346" s="11"/>
      <c r="L346" s="11"/>
      <c r="M346" s="11"/>
      <c r="N346" s="11"/>
      <c r="O346" s="11"/>
      <c r="P346" s="12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12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</row>
    <row r="347" spans="1:50" ht="15.75">
      <c r="A347" s="27"/>
      <c r="B347" s="8"/>
      <c r="C347" s="8"/>
      <c r="D347" s="8"/>
      <c r="E347" s="8"/>
      <c r="F347" s="8"/>
      <c r="G347" s="15"/>
      <c r="H347" s="17" t="s">
        <v>607</v>
      </c>
      <c r="I347" s="8"/>
      <c r="J347" s="17"/>
      <c r="K347" s="11"/>
      <c r="L347" s="11"/>
      <c r="M347" s="11"/>
      <c r="N347" s="11"/>
      <c r="O347" s="11"/>
      <c r="P347" s="12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12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</row>
    <row r="348" spans="1:50" ht="15.75">
      <c r="A348" s="17"/>
      <c r="B348" s="8"/>
      <c r="C348" s="8"/>
      <c r="D348" s="8"/>
      <c r="E348" s="8"/>
      <c r="F348" s="8"/>
      <c r="G348" s="15"/>
      <c r="H348" s="10"/>
      <c r="I348" s="17" t="s">
        <v>608</v>
      </c>
      <c r="J348" s="17"/>
      <c r="K348" s="11"/>
      <c r="L348" s="11"/>
      <c r="M348" s="11"/>
      <c r="N348" s="11"/>
      <c r="O348" s="11"/>
      <c r="P348" s="12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12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</row>
    <row r="349" spans="1:50" ht="48">
      <c r="A349" s="17"/>
      <c r="B349" s="16"/>
      <c r="C349" s="8"/>
      <c r="D349" s="8"/>
      <c r="E349" s="8"/>
      <c r="F349" s="8"/>
      <c r="G349" s="15"/>
      <c r="H349" s="10"/>
      <c r="I349" s="8"/>
      <c r="J349" s="17" t="s">
        <v>27</v>
      </c>
      <c r="K349" s="11" t="s">
        <v>609</v>
      </c>
      <c r="L349" s="11" t="s">
        <v>153</v>
      </c>
      <c r="M349" s="11" t="s">
        <v>610</v>
      </c>
      <c r="N349" s="11" t="s">
        <v>404</v>
      </c>
      <c r="O349" s="11" t="s">
        <v>294</v>
      </c>
      <c r="P349" s="11" t="s">
        <v>611</v>
      </c>
      <c r="Q349" s="8"/>
      <c r="R349" s="73" t="s">
        <v>2011</v>
      </c>
      <c r="S349" s="73" t="s">
        <v>2015</v>
      </c>
      <c r="T349" s="73" t="s">
        <v>2013</v>
      </c>
      <c r="U349" s="73" t="s">
        <v>1956</v>
      </c>
      <c r="V349" s="73"/>
      <c r="W349" s="74" t="s">
        <v>1935</v>
      </c>
      <c r="X349" s="73" t="s">
        <v>2014</v>
      </c>
      <c r="Y349" s="8">
        <v>30</v>
      </c>
      <c r="Z349" s="8">
        <v>1860</v>
      </c>
      <c r="AA349" s="8"/>
      <c r="AB349" s="8">
        <v>30</v>
      </c>
      <c r="AC349" s="8"/>
      <c r="AD349" s="8"/>
      <c r="AE349" s="8">
        <v>30</v>
      </c>
      <c r="AF349" s="8"/>
      <c r="AG349" s="8"/>
      <c r="AH349" s="8"/>
      <c r="AI349" s="8">
        <v>30</v>
      </c>
      <c r="AJ349" s="8">
        <v>1.0249999999999999</v>
      </c>
      <c r="AK349" s="8">
        <f>AI349*AJ349</f>
        <v>30.749999999999996</v>
      </c>
      <c r="AL349" s="102">
        <f>Z349/Y349</f>
        <v>62</v>
      </c>
      <c r="AM349" s="103">
        <f>AK349*AL349</f>
        <v>1906.4999999999998</v>
      </c>
      <c r="AN349" s="103">
        <f>AK349*1.028</f>
        <v>31.610999999999997</v>
      </c>
      <c r="AO349" s="103">
        <f>AN349*AL349</f>
        <v>1959.8819999999998</v>
      </c>
      <c r="AP349" s="103">
        <f>AN349*1.031</f>
        <v>32.590940999999994</v>
      </c>
      <c r="AQ349" s="103">
        <f>AP349*AL349</f>
        <v>2020.6383419999995</v>
      </c>
      <c r="AR349" s="8"/>
      <c r="AS349" s="8"/>
      <c r="AT349" s="8"/>
      <c r="AU349" s="8"/>
      <c r="AV349" s="8"/>
      <c r="AW349" s="8"/>
      <c r="AX349" s="8"/>
    </row>
    <row r="350" spans="1:50" ht="16.5">
      <c r="A350" s="17"/>
      <c r="B350" s="8"/>
      <c r="C350" s="23" t="s">
        <v>612</v>
      </c>
      <c r="D350" s="8"/>
      <c r="E350" s="8"/>
      <c r="F350" s="8"/>
      <c r="G350" s="15"/>
      <c r="H350" s="10"/>
      <c r="I350" s="8"/>
      <c r="J350" s="17"/>
      <c r="K350" s="11"/>
      <c r="L350" s="11"/>
      <c r="M350" s="11"/>
      <c r="N350" s="11"/>
      <c r="O350" s="11"/>
      <c r="P350" s="12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12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</row>
    <row r="351" spans="1:50" ht="15.75">
      <c r="A351" s="17"/>
      <c r="B351" s="8"/>
      <c r="C351" s="8"/>
      <c r="D351" s="8"/>
      <c r="E351" s="8"/>
      <c r="F351" s="8"/>
      <c r="G351" s="15" t="s">
        <v>613</v>
      </c>
      <c r="H351" s="10"/>
      <c r="I351" s="8"/>
      <c r="J351" s="17"/>
      <c r="K351" s="11"/>
      <c r="L351" s="11"/>
      <c r="M351" s="11"/>
      <c r="N351" s="11"/>
      <c r="O351" s="11"/>
      <c r="P351" s="12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12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</row>
    <row r="352" spans="1:50" ht="38.25">
      <c r="A352" s="17"/>
      <c r="B352" s="8"/>
      <c r="C352" s="8"/>
      <c r="D352" s="8"/>
      <c r="E352" s="8"/>
      <c r="F352" s="8"/>
      <c r="G352" s="18" t="s">
        <v>614</v>
      </c>
      <c r="H352" s="28"/>
      <c r="I352" s="17"/>
      <c r="J352" s="17"/>
      <c r="K352" s="24"/>
      <c r="L352" s="11"/>
      <c r="M352" s="11" t="s">
        <v>205</v>
      </c>
      <c r="N352" s="11" t="s">
        <v>615</v>
      </c>
      <c r="O352" s="11"/>
      <c r="P352" s="12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12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</row>
    <row r="353" spans="1:50" ht="15.75">
      <c r="A353" s="17"/>
      <c r="B353" s="8"/>
      <c r="C353" s="8"/>
      <c r="D353" s="8"/>
      <c r="E353" s="8"/>
      <c r="F353" s="8"/>
      <c r="G353" s="15"/>
      <c r="H353" s="17" t="s">
        <v>616</v>
      </c>
      <c r="I353" s="8"/>
      <c r="J353" s="17"/>
      <c r="K353" s="11"/>
      <c r="L353" s="11"/>
      <c r="M353" s="11"/>
      <c r="N353" s="11"/>
      <c r="O353" s="11"/>
      <c r="P353" s="12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12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</row>
    <row r="354" spans="1:50" ht="15.75">
      <c r="A354" s="17"/>
      <c r="B354" s="8"/>
      <c r="C354" s="8"/>
      <c r="D354" s="8"/>
      <c r="E354" s="8"/>
      <c r="F354" s="8"/>
      <c r="G354" s="15"/>
      <c r="H354" s="10"/>
      <c r="I354" s="17" t="s">
        <v>617</v>
      </c>
      <c r="J354" s="17"/>
      <c r="K354" s="11"/>
      <c r="L354" s="11"/>
      <c r="M354" s="11"/>
      <c r="N354" s="11"/>
      <c r="O354" s="11"/>
      <c r="P354" s="12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12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</row>
    <row r="355" spans="1:50" ht="72">
      <c r="A355" s="17"/>
      <c r="B355" s="16"/>
      <c r="C355" s="8"/>
      <c r="D355" s="8"/>
      <c r="E355" s="8"/>
      <c r="F355" s="8"/>
      <c r="G355" s="15"/>
      <c r="H355" s="17"/>
      <c r="I355" s="8"/>
      <c r="J355" s="17" t="s">
        <v>27</v>
      </c>
      <c r="K355" s="11" t="s">
        <v>618</v>
      </c>
      <c r="L355" s="11" t="s">
        <v>397</v>
      </c>
      <c r="M355" s="11" t="s">
        <v>304</v>
      </c>
      <c r="N355" s="11" t="s">
        <v>154</v>
      </c>
      <c r="O355" s="11" t="s">
        <v>123</v>
      </c>
      <c r="P355" s="11" t="s">
        <v>619</v>
      </c>
      <c r="Q355" s="73" t="s">
        <v>2016</v>
      </c>
      <c r="R355" s="73" t="s">
        <v>2017</v>
      </c>
      <c r="S355" s="73" t="s">
        <v>2018</v>
      </c>
      <c r="T355" s="73" t="s">
        <v>2013</v>
      </c>
      <c r="U355" s="73" t="s">
        <v>2019</v>
      </c>
      <c r="V355" s="73"/>
      <c r="W355" s="74" t="s">
        <v>1935</v>
      </c>
      <c r="X355" s="73" t="s">
        <v>2014</v>
      </c>
      <c r="Y355" s="8">
        <v>19</v>
      </c>
      <c r="Z355" s="8">
        <v>342</v>
      </c>
      <c r="AA355" s="8"/>
      <c r="AB355" s="8">
        <v>19</v>
      </c>
      <c r="AC355" s="8"/>
      <c r="AD355" s="8"/>
      <c r="AE355" s="8">
        <v>19</v>
      </c>
      <c r="AF355" s="8"/>
      <c r="AG355" s="8"/>
      <c r="AH355" s="8"/>
      <c r="AI355" s="8">
        <v>19</v>
      </c>
      <c r="AJ355" s="8">
        <v>1.0249999999999999</v>
      </c>
      <c r="AK355" s="8">
        <f>AI355*AJ355</f>
        <v>19.474999999999998</v>
      </c>
      <c r="AL355" s="102">
        <f>Z355/Y355</f>
        <v>18</v>
      </c>
      <c r="AM355" s="103">
        <f>AK355*AL355</f>
        <v>350.54999999999995</v>
      </c>
      <c r="AN355" s="103">
        <f>AK355*1.028</f>
        <v>20.020299999999999</v>
      </c>
      <c r="AO355" s="103">
        <f>AN355*AL355</f>
        <v>360.36539999999997</v>
      </c>
      <c r="AP355" s="103">
        <f>AN355*1.031</f>
        <v>20.640929299999996</v>
      </c>
      <c r="AQ355" s="103">
        <f>AP355*AL355</f>
        <v>371.5367273999999</v>
      </c>
      <c r="AR355" s="8"/>
      <c r="AS355" s="8"/>
      <c r="AT355" s="8"/>
      <c r="AU355" s="8"/>
      <c r="AV355" s="8"/>
      <c r="AW355" s="8"/>
      <c r="AX355" s="8"/>
    </row>
    <row r="356" spans="1:50" ht="24">
      <c r="A356" s="17"/>
      <c r="B356" s="16"/>
      <c r="C356" s="8"/>
      <c r="D356" s="8"/>
      <c r="E356" s="8"/>
      <c r="F356" s="8"/>
      <c r="G356" s="15"/>
      <c r="H356" s="17"/>
      <c r="I356" s="8"/>
      <c r="J356" s="17" t="s">
        <v>27</v>
      </c>
      <c r="K356" s="11" t="s">
        <v>620</v>
      </c>
      <c r="L356" s="11" t="s">
        <v>199</v>
      </c>
      <c r="M356" s="11" t="s">
        <v>249</v>
      </c>
      <c r="N356" s="11" t="s">
        <v>154</v>
      </c>
      <c r="O356" s="11" t="s">
        <v>123</v>
      </c>
      <c r="P356" s="11" t="s">
        <v>273</v>
      </c>
      <c r="Q356" s="73" t="s">
        <v>2016</v>
      </c>
      <c r="R356" s="73" t="s">
        <v>2017</v>
      </c>
      <c r="S356" s="73" t="s">
        <v>2018</v>
      </c>
      <c r="T356" s="73" t="s">
        <v>2013</v>
      </c>
      <c r="U356" s="73" t="s">
        <v>2019</v>
      </c>
      <c r="V356" s="73"/>
      <c r="W356" s="74" t="s">
        <v>1935</v>
      </c>
      <c r="X356" s="73" t="s">
        <v>2014</v>
      </c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11"/>
      <c r="AM356" s="103"/>
      <c r="AN356" s="103"/>
      <c r="AO356" s="103"/>
      <c r="AP356" s="103"/>
      <c r="AQ356" s="103"/>
      <c r="AR356" s="8"/>
      <c r="AS356" s="8"/>
      <c r="AT356" s="8"/>
      <c r="AU356" s="8"/>
      <c r="AV356" s="8"/>
      <c r="AW356" s="8"/>
      <c r="AX356" s="8"/>
    </row>
    <row r="357" spans="1:50" ht="108">
      <c r="A357" s="17"/>
      <c r="B357" s="16"/>
      <c r="C357" s="8"/>
      <c r="D357" s="8"/>
      <c r="E357" s="8"/>
      <c r="F357" s="8"/>
      <c r="G357" s="15"/>
      <c r="H357" s="17"/>
      <c r="I357" s="8"/>
      <c r="J357" s="17" t="s">
        <v>27</v>
      </c>
      <c r="K357" s="11" t="s">
        <v>621</v>
      </c>
      <c r="L357" s="11" t="s">
        <v>622</v>
      </c>
      <c r="M357" s="11" t="s">
        <v>623</v>
      </c>
      <c r="N357" s="11" t="s">
        <v>188</v>
      </c>
      <c r="O357" s="11" t="s">
        <v>136</v>
      </c>
      <c r="P357" s="11" t="s">
        <v>624</v>
      </c>
      <c r="Q357" s="73" t="s">
        <v>2016</v>
      </c>
      <c r="R357" s="73" t="s">
        <v>2017</v>
      </c>
      <c r="S357" s="73" t="s">
        <v>2018</v>
      </c>
      <c r="T357" s="73" t="s">
        <v>2013</v>
      </c>
      <c r="U357" s="73" t="s">
        <v>2019</v>
      </c>
      <c r="V357" s="73"/>
      <c r="W357" s="74" t="s">
        <v>1935</v>
      </c>
      <c r="X357" s="73" t="s">
        <v>2014</v>
      </c>
      <c r="Y357" s="8">
        <v>22</v>
      </c>
      <c r="Z357" s="8">
        <v>240.15</v>
      </c>
      <c r="AA357" s="8"/>
      <c r="AB357" s="8">
        <v>22</v>
      </c>
      <c r="AC357" s="8"/>
      <c r="AD357" s="8"/>
      <c r="AE357" s="8">
        <v>22</v>
      </c>
      <c r="AF357" s="8"/>
      <c r="AG357" s="8"/>
      <c r="AH357" s="8"/>
      <c r="AI357" s="8">
        <v>22</v>
      </c>
      <c r="AJ357" s="8">
        <v>1.0249999999999999</v>
      </c>
      <c r="AK357" s="8">
        <f>AI357*AJ357</f>
        <v>22.549999999999997</v>
      </c>
      <c r="AL357" s="102">
        <f>Z357/Y357</f>
        <v>10.915909090909091</v>
      </c>
      <c r="AM357" s="103">
        <f>AK357*AL357</f>
        <v>246.15374999999997</v>
      </c>
      <c r="AN357" s="103">
        <f>AK357*1.028</f>
        <v>23.181399999999996</v>
      </c>
      <c r="AO357" s="103">
        <f>AN357*AL357</f>
        <v>253.04605499999997</v>
      </c>
      <c r="AP357" s="103">
        <f>AN357*1.031</f>
        <v>23.900023399999995</v>
      </c>
      <c r="AQ357" s="103">
        <f>AP357*AL357</f>
        <v>260.89048270499995</v>
      </c>
      <c r="AR357" s="8"/>
      <c r="AS357" s="8"/>
      <c r="AT357" s="8"/>
      <c r="AU357" s="8"/>
      <c r="AV357" s="8"/>
      <c r="AW357" s="8"/>
      <c r="AX357" s="8"/>
    </row>
    <row r="358" spans="1:50" ht="16.5">
      <c r="A358" s="17"/>
      <c r="B358" s="8"/>
      <c r="C358" s="23" t="s">
        <v>625</v>
      </c>
      <c r="D358" s="8"/>
      <c r="E358" s="8"/>
      <c r="F358" s="8"/>
      <c r="G358" s="15"/>
      <c r="H358" s="10"/>
      <c r="I358" s="8"/>
      <c r="J358" s="17"/>
      <c r="K358" s="11"/>
      <c r="L358" s="11"/>
      <c r="M358" s="11"/>
      <c r="N358" s="11"/>
      <c r="O358" s="11"/>
      <c r="P358" s="12"/>
      <c r="Q358" s="73"/>
      <c r="R358" s="73"/>
      <c r="S358" s="73"/>
      <c r="T358" s="73"/>
      <c r="U358" s="73"/>
      <c r="V358" s="73"/>
      <c r="W358" s="74"/>
      <c r="X358" s="73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12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</row>
    <row r="359" spans="1:50" ht="15.75">
      <c r="A359" s="27"/>
      <c r="B359" s="8"/>
      <c r="C359" s="8"/>
      <c r="D359" s="8"/>
      <c r="E359" s="8"/>
      <c r="F359" s="8"/>
      <c r="G359" s="15" t="s">
        <v>626</v>
      </c>
      <c r="H359" s="10"/>
      <c r="I359" s="8"/>
      <c r="J359" s="17"/>
      <c r="K359" s="11"/>
      <c r="L359" s="11"/>
      <c r="M359" s="11"/>
      <c r="N359" s="11"/>
      <c r="O359" s="11"/>
      <c r="P359" s="12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12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</row>
    <row r="360" spans="1:50" ht="25.5">
      <c r="A360" s="17"/>
      <c r="B360" s="8"/>
      <c r="C360" s="8"/>
      <c r="D360" s="8"/>
      <c r="E360" s="8"/>
      <c r="F360" s="8"/>
      <c r="G360" s="18" t="s">
        <v>627</v>
      </c>
      <c r="H360" s="17"/>
      <c r="I360" s="17"/>
      <c r="J360" s="17"/>
      <c r="K360" s="24"/>
      <c r="L360" s="11"/>
      <c r="M360" s="11" t="s">
        <v>628</v>
      </c>
      <c r="N360" s="11" t="s">
        <v>629</v>
      </c>
      <c r="O360" s="11"/>
      <c r="P360" s="12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12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</row>
    <row r="361" spans="1:50" ht="15.75">
      <c r="A361" s="17"/>
      <c r="B361" s="8"/>
      <c r="C361" s="8"/>
      <c r="D361" s="8"/>
      <c r="E361" s="8"/>
      <c r="F361" s="8"/>
      <c r="G361" s="15"/>
      <c r="H361" s="17" t="s">
        <v>630</v>
      </c>
      <c r="I361" s="8"/>
      <c r="J361" s="17"/>
      <c r="K361" s="11"/>
      <c r="L361" s="11"/>
      <c r="M361" s="11"/>
      <c r="N361" s="11"/>
      <c r="O361" s="11"/>
      <c r="P361" s="12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12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</row>
    <row r="362" spans="1:50" ht="15.75">
      <c r="A362" s="17"/>
      <c r="B362" s="8"/>
      <c r="C362" s="8"/>
      <c r="D362" s="8"/>
      <c r="E362" s="8"/>
      <c r="F362" s="8"/>
      <c r="G362" s="15"/>
      <c r="H362" s="10"/>
      <c r="I362" s="17" t="s">
        <v>631</v>
      </c>
      <c r="J362" s="17"/>
      <c r="K362" s="11"/>
      <c r="L362" s="11"/>
      <c r="M362" s="11"/>
      <c r="N362" s="11"/>
      <c r="O362" s="11"/>
      <c r="P362" s="12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12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</row>
    <row r="363" spans="1:50" ht="24">
      <c r="A363" s="17"/>
      <c r="B363" s="16"/>
      <c r="C363" s="8"/>
      <c r="D363" s="8"/>
      <c r="E363" s="8"/>
      <c r="F363" s="8"/>
      <c r="G363" s="15"/>
      <c r="H363" s="17"/>
      <c r="I363" s="8"/>
      <c r="J363" s="17" t="s">
        <v>27</v>
      </c>
      <c r="K363" s="11" t="s">
        <v>632</v>
      </c>
      <c r="L363" s="11" t="s">
        <v>146</v>
      </c>
      <c r="M363" s="11" t="s">
        <v>400</v>
      </c>
      <c r="N363" s="11" t="s">
        <v>135</v>
      </c>
      <c r="O363" s="11" t="s">
        <v>285</v>
      </c>
      <c r="P363" s="11" t="s">
        <v>633</v>
      </c>
      <c r="Q363" s="8"/>
      <c r="R363" s="8"/>
      <c r="S363" s="8"/>
      <c r="T363" s="8"/>
      <c r="U363" s="8"/>
      <c r="V363" s="8"/>
      <c r="W363" s="8"/>
      <c r="X363" s="8"/>
      <c r="Y363" s="8">
        <v>10</v>
      </c>
      <c r="Z363" s="8">
        <v>226.3</v>
      </c>
      <c r="AA363" s="8"/>
      <c r="AB363" s="8">
        <v>10</v>
      </c>
      <c r="AC363" s="8"/>
      <c r="AD363" s="8"/>
      <c r="AE363" s="8">
        <v>10</v>
      </c>
      <c r="AF363" s="8"/>
      <c r="AG363" s="8"/>
      <c r="AH363" s="8"/>
      <c r="AI363" s="8">
        <v>10</v>
      </c>
      <c r="AJ363" s="8">
        <v>1.0249999999999999</v>
      </c>
      <c r="AK363" s="8">
        <f>AI363*AJ363</f>
        <v>10.25</v>
      </c>
      <c r="AL363" s="102">
        <f>Z363/Y363</f>
        <v>22.630000000000003</v>
      </c>
      <c r="AM363" s="103">
        <f>AK363*AL363</f>
        <v>231.95750000000004</v>
      </c>
      <c r="AN363" s="103">
        <f>AK363*1.028</f>
        <v>10.537000000000001</v>
      </c>
      <c r="AO363" s="103">
        <f>AN363*AL363</f>
        <v>238.45231000000004</v>
      </c>
      <c r="AP363" s="103">
        <f>AN363*1.031</f>
        <v>10.863647</v>
      </c>
      <c r="AQ363" s="103">
        <f>AP363*AL363</f>
        <v>245.84433161000004</v>
      </c>
      <c r="AR363" s="8"/>
      <c r="AS363" s="8"/>
      <c r="AT363" s="8"/>
      <c r="AU363" s="8"/>
      <c r="AV363" s="8"/>
      <c r="AW363" s="8"/>
      <c r="AX363" s="8"/>
    </row>
    <row r="364" spans="1:50" ht="18">
      <c r="A364" s="17"/>
      <c r="B364" s="16"/>
      <c r="C364" s="8"/>
      <c r="D364" s="8"/>
      <c r="E364" s="8"/>
      <c r="F364" s="20" t="s">
        <v>46</v>
      </c>
      <c r="G364" s="15"/>
      <c r="H364" s="10"/>
      <c r="I364" s="8"/>
      <c r="J364" s="17"/>
      <c r="K364" s="19"/>
      <c r="L364" s="11"/>
      <c r="M364" s="11"/>
      <c r="N364" s="11"/>
      <c r="O364" s="11"/>
      <c r="P364" s="12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12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</row>
    <row r="365" spans="1:50" ht="15.75">
      <c r="A365" s="17"/>
      <c r="B365" s="16"/>
      <c r="C365" s="8"/>
      <c r="D365" s="8"/>
      <c r="E365" s="8"/>
      <c r="F365" s="8"/>
      <c r="G365" s="15" t="s">
        <v>635</v>
      </c>
      <c r="H365" s="10"/>
      <c r="I365" s="8"/>
      <c r="J365" s="17"/>
      <c r="K365" s="19"/>
      <c r="L365" s="11"/>
      <c r="M365" s="11"/>
      <c r="N365" s="11"/>
      <c r="O365" s="11"/>
      <c r="P365" s="12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12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</row>
    <row r="366" spans="1:50" ht="114.75">
      <c r="A366" s="17"/>
      <c r="B366" s="16"/>
      <c r="C366" s="8"/>
      <c r="D366" s="8"/>
      <c r="E366" s="8"/>
      <c r="F366" s="8"/>
      <c r="G366" s="18" t="s">
        <v>636</v>
      </c>
      <c r="H366" s="17"/>
      <c r="I366" s="8"/>
      <c r="J366" s="17"/>
      <c r="K366" s="32"/>
      <c r="L366" s="11"/>
      <c r="M366" s="11" t="s">
        <v>637</v>
      </c>
      <c r="N366" s="11" t="s">
        <v>615</v>
      </c>
      <c r="O366" s="11"/>
      <c r="P366" s="12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12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</row>
    <row r="367" spans="1:50" ht="15.75">
      <c r="A367" s="17"/>
      <c r="B367" s="16"/>
      <c r="C367" s="8"/>
      <c r="D367" s="8"/>
      <c r="E367" s="8"/>
      <c r="F367" s="8"/>
      <c r="G367" s="15"/>
      <c r="H367" s="34" t="s">
        <v>634</v>
      </c>
      <c r="I367" s="8"/>
      <c r="J367" s="17"/>
      <c r="K367" s="19"/>
      <c r="L367" s="11"/>
      <c r="M367" s="11"/>
      <c r="N367" s="11"/>
      <c r="O367" s="11"/>
      <c r="P367" s="12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12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</row>
    <row r="368" spans="1:50" ht="18">
      <c r="A368" s="17"/>
      <c r="B368" s="7" t="s">
        <v>639</v>
      </c>
      <c r="C368" s="8"/>
      <c r="D368" s="8"/>
      <c r="E368" s="8"/>
      <c r="F368" s="8"/>
      <c r="G368" s="15"/>
      <c r="H368" s="10"/>
      <c r="I368" s="8"/>
      <c r="J368" s="17"/>
      <c r="K368" s="11"/>
      <c r="L368" s="11"/>
      <c r="M368" s="11"/>
      <c r="N368" s="11"/>
      <c r="O368" s="11"/>
      <c r="P368" s="12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12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</row>
    <row r="369" spans="1:50" ht="15.75">
      <c r="A369" s="17"/>
      <c r="B369" s="8"/>
      <c r="C369" s="8"/>
      <c r="D369" s="8"/>
      <c r="E369" s="8"/>
      <c r="F369" s="8"/>
      <c r="G369" s="15" t="s">
        <v>640</v>
      </c>
      <c r="H369" s="10"/>
      <c r="I369" s="8"/>
      <c r="J369" s="17"/>
      <c r="K369" s="11"/>
      <c r="L369" s="11"/>
      <c r="M369" s="11"/>
      <c r="N369" s="11"/>
      <c r="O369" s="11"/>
      <c r="P369" s="12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12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</row>
    <row r="370" spans="1:50" ht="38.25">
      <c r="A370" s="17"/>
      <c r="B370" s="8"/>
      <c r="C370" s="8"/>
      <c r="D370" s="8"/>
      <c r="E370" s="8"/>
      <c r="F370" s="8"/>
      <c r="G370" s="18" t="s">
        <v>641</v>
      </c>
      <c r="H370" s="17"/>
      <c r="I370" s="17"/>
      <c r="J370" s="17"/>
      <c r="K370" s="24"/>
      <c r="L370" s="11"/>
      <c r="M370" s="11" t="s">
        <v>642</v>
      </c>
      <c r="N370" s="11" t="s">
        <v>643</v>
      </c>
      <c r="O370" s="11"/>
      <c r="P370" s="12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12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</row>
    <row r="371" spans="1:50" ht="38.25">
      <c r="A371" s="17"/>
      <c r="B371" s="8"/>
      <c r="C371" s="8"/>
      <c r="D371" s="8"/>
      <c r="E371" s="8"/>
      <c r="F371" s="8"/>
      <c r="G371" s="18" t="s">
        <v>641</v>
      </c>
      <c r="H371" s="17"/>
      <c r="I371" s="17"/>
      <c r="J371" s="17"/>
      <c r="K371" s="24"/>
      <c r="L371" s="11"/>
      <c r="M371" s="11" t="s">
        <v>320</v>
      </c>
      <c r="N371" s="11" t="s">
        <v>644</v>
      </c>
      <c r="O371" s="11"/>
      <c r="P371" s="12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12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</row>
    <row r="372" spans="1:50" ht="38.25">
      <c r="A372" s="17"/>
      <c r="B372" s="8"/>
      <c r="C372" s="8"/>
      <c r="D372" s="8"/>
      <c r="E372" s="8"/>
      <c r="F372" s="8"/>
      <c r="G372" s="18" t="s">
        <v>641</v>
      </c>
      <c r="H372" s="17"/>
      <c r="I372" s="17"/>
      <c r="J372" s="17"/>
      <c r="K372" s="24"/>
      <c r="L372" s="11"/>
      <c r="M372" s="11" t="s">
        <v>88</v>
      </c>
      <c r="N372" s="11" t="s">
        <v>151</v>
      </c>
      <c r="O372" s="11"/>
      <c r="P372" s="12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12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</row>
    <row r="373" spans="1:50" ht="15.75">
      <c r="A373" s="17"/>
      <c r="B373" s="8"/>
      <c r="C373" s="8"/>
      <c r="D373" s="8"/>
      <c r="E373" s="8"/>
      <c r="F373" s="8"/>
      <c r="G373" s="15"/>
      <c r="H373" s="17" t="s">
        <v>645</v>
      </c>
      <c r="I373" s="8"/>
      <c r="J373" s="17"/>
      <c r="K373" s="11"/>
      <c r="L373" s="11"/>
      <c r="M373" s="11"/>
      <c r="N373" s="11"/>
      <c r="O373" s="11"/>
      <c r="P373" s="12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12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</row>
    <row r="374" spans="1:50" ht="15.75">
      <c r="A374" s="17"/>
      <c r="B374" s="8"/>
      <c r="C374" s="8"/>
      <c r="D374" s="8"/>
      <c r="E374" s="8"/>
      <c r="F374" s="8"/>
      <c r="G374" s="15"/>
      <c r="H374" s="10"/>
      <c r="I374" s="17" t="s">
        <v>646</v>
      </c>
      <c r="J374" s="17"/>
      <c r="K374" s="11"/>
      <c r="L374" s="11"/>
      <c r="M374" s="11"/>
      <c r="N374" s="11"/>
      <c r="O374" s="11"/>
      <c r="P374" s="12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12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</row>
    <row r="375" spans="1:50" ht="24">
      <c r="A375" s="17"/>
      <c r="B375" s="16"/>
      <c r="C375" s="8"/>
      <c r="D375" s="8"/>
      <c r="E375" s="8"/>
      <c r="F375" s="8"/>
      <c r="G375" s="15"/>
      <c r="H375" s="13"/>
      <c r="I375" s="8"/>
      <c r="J375" s="17" t="s">
        <v>27</v>
      </c>
      <c r="K375" s="11" t="s">
        <v>647</v>
      </c>
      <c r="L375" s="11" t="s">
        <v>146</v>
      </c>
      <c r="M375" s="11" t="s">
        <v>208</v>
      </c>
      <c r="N375" s="11" t="s">
        <v>309</v>
      </c>
      <c r="O375" s="11" t="s">
        <v>285</v>
      </c>
      <c r="P375" s="11" t="s">
        <v>648</v>
      </c>
      <c r="Q375" s="73" t="s">
        <v>2021</v>
      </c>
      <c r="R375" s="73" t="s">
        <v>2020</v>
      </c>
      <c r="S375" s="73" t="s">
        <v>2022</v>
      </c>
      <c r="T375" s="73" t="s">
        <v>2023</v>
      </c>
      <c r="U375" s="73" t="s">
        <v>1956</v>
      </c>
      <c r="V375" s="73" t="s">
        <v>1965</v>
      </c>
      <c r="W375" s="74" t="s">
        <v>1935</v>
      </c>
      <c r="X375" s="73" t="s">
        <v>2024</v>
      </c>
      <c r="Y375" s="8">
        <v>10</v>
      </c>
      <c r="Z375" s="8">
        <v>265.60000000000002</v>
      </c>
      <c r="AA375" s="8"/>
      <c r="AB375" s="8">
        <v>10</v>
      </c>
      <c r="AC375" s="8"/>
      <c r="AD375" s="8"/>
      <c r="AE375" s="8">
        <v>10</v>
      </c>
      <c r="AF375" s="8"/>
      <c r="AG375" s="8"/>
      <c r="AH375" s="8"/>
      <c r="AI375" s="8">
        <v>10</v>
      </c>
      <c r="AJ375" s="8">
        <v>1.0249999999999999</v>
      </c>
      <c r="AK375" s="8">
        <f>AI375*AJ375</f>
        <v>10.25</v>
      </c>
      <c r="AL375" s="102">
        <f>Z375/Y375</f>
        <v>26.560000000000002</v>
      </c>
      <c r="AM375" s="103">
        <f>AK375*AL375</f>
        <v>272.24</v>
      </c>
      <c r="AN375" s="103">
        <f>AK375*1.028</f>
        <v>10.537000000000001</v>
      </c>
      <c r="AO375" s="103">
        <f>AN375*AL375</f>
        <v>279.86272000000002</v>
      </c>
      <c r="AP375" s="103">
        <f>AN375*1.031</f>
        <v>10.863647</v>
      </c>
      <c r="AQ375" s="103">
        <f>AP375*AL375</f>
        <v>288.53846432000006</v>
      </c>
      <c r="AR375" s="8"/>
      <c r="AS375" s="8"/>
      <c r="AT375" s="8"/>
      <c r="AU375" s="8"/>
      <c r="AV375" s="8"/>
      <c r="AW375" s="8"/>
      <c r="AX375" s="8"/>
    </row>
    <row r="376" spans="1:50" ht="15.75">
      <c r="A376" s="17"/>
      <c r="B376" s="8"/>
      <c r="C376" s="8"/>
      <c r="D376" s="8"/>
      <c r="E376" s="8"/>
      <c r="F376" s="8"/>
      <c r="G376" s="14" t="s">
        <v>649</v>
      </c>
      <c r="H376" s="10"/>
      <c r="I376" s="8"/>
      <c r="J376" s="17"/>
      <c r="K376" s="11"/>
      <c r="L376" s="11"/>
      <c r="M376" s="11"/>
      <c r="N376" s="11"/>
      <c r="O376" s="11"/>
      <c r="P376" s="12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12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</row>
    <row r="377" spans="1:50" ht="15.75">
      <c r="A377" s="17"/>
      <c r="B377" s="8"/>
      <c r="C377" s="8"/>
      <c r="D377" s="8"/>
      <c r="E377" s="8"/>
      <c r="F377" s="8"/>
      <c r="G377" s="15"/>
      <c r="H377" s="17" t="s">
        <v>650</v>
      </c>
      <c r="I377" s="8"/>
      <c r="J377" s="17"/>
      <c r="K377" s="11"/>
      <c r="L377" s="11"/>
      <c r="M377" s="11"/>
      <c r="N377" s="11"/>
      <c r="O377" s="11"/>
      <c r="P377" s="12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12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</row>
    <row r="378" spans="1:50" ht="15.75">
      <c r="A378" s="17"/>
      <c r="B378" s="8"/>
      <c r="C378" s="8"/>
      <c r="D378" s="8"/>
      <c r="E378" s="8"/>
      <c r="F378" s="8"/>
      <c r="G378" s="15"/>
      <c r="H378" s="10"/>
      <c r="I378" s="17" t="s">
        <v>511</v>
      </c>
      <c r="J378" s="17"/>
      <c r="K378" s="11"/>
      <c r="L378" s="11"/>
      <c r="M378" s="11"/>
      <c r="N378" s="11"/>
      <c r="O378" s="11"/>
      <c r="P378" s="12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12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</row>
    <row r="379" spans="1:50" ht="24">
      <c r="A379" s="17"/>
      <c r="B379" s="16"/>
      <c r="C379" s="8"/>
      <c r="D379" s="8"/>
      <c r="E379" s="8"/>
      <c r="F379" s="8"/>
      <c r="G379" s="15"/>
      <c r="H379" s="13"/>
      <c r="I379" s="8"/>
      <c r="J379" s="17" t="s">
        <v>27</v>
      </c>
      <c r="K379" s="11" t="s">
        <v>651</v>
      </c>
      <c r="L379" s="11" t="s">
        <v>98</v>
      </c>
      <c r="M379" s="11" t="s">
        <v>118</v>
      </c>
      <c r="N379" s="11" t="s">
        <v>102</v>
      </c>
      <c r="O379" s="11" t="s">
        <v>138</v>
      </c>
      <c r="P379" s="11" t="s">
        <v>585</v>
      </c>
      <c r="Q379" s="8"/>
      <c r="R379" s="73" t="s">
        <v>2020</v>
      </c>
      <c r="S379" s="73" t="s">
        <v>2025</v>
      </c>
      <c r="T379" s="73" t="s">
        <v>2023</v>
      </c>
      <c r="U379" s="73" t="s">
        <v>1956</v>
      </c>
      <c r="V379" s="73"/>
      <c r="W379" s="74" t="s">
        <v>1935</v>
      </c>
      <c r="X379" s="73" t="s">
        <v>2024</v>
      </c>
      <c r="Y379" s="8">
        <v>162</v>
      </c>
      <c r="Z379" s="8">
        <v>3045.6</v>
      </c>
      <c r="AA379" s="8"/>
      <c r="AB379" s="8">
        <v>162</v>
      </c>
      <c r="AC379" s="8"/>
      <c r="AD379" s="8"/>
      <c r="AE379" s="8">
        <v>162</v>
      </c>
      <c r="AF379" s="8"/>
      <c r="AG379" s="8"/>
      <c r="AH379" s="8"/>
      <c r="AI379" s="8">
        <v>162</v>
      </c>
      <c r="AJ379" s="8">
        <v>1.0249999999999999</v>
      </c>
      <c r="AK379" s="8">
        <f>AI379*AJ379</f>
        <v>166.04999999999998</v>
      </c>
      <c r="AL379" s="102">
        <f>Z379/Y379</f>
        <v>18.8</v>
      </c>
      <c r="AM379" s="103">
        <f>AK379*AL379</f>
        <v>3121.74</v>
      </c>
      <c r="AN379" s="103">
        <f>AK379*1.028</f>
        <v>170.6994</v>
      </c>
      <c r="AO379" s="103">
        <f>AN379*AL379</f>
        <v>3209.1487200000001</v>
      </c>
      <c r="AP379" s="103">
        <f>AN379*1.031</f>
        <v>175.99108139999998</v>
      </c>
      <c r="AQ379" s="103">
        <f>AP379*AL379</f>
        <v>3308.6323303199997</v>
      </c>
      <c r="AR379" s="8"/>
      <c r="AS379" s="8"/>
      <c r="AT379" s="8"/>
      <c r="AU379" s="8"/>
      <c r="AV379" s="8"/>
      <c r="AW379" s="8"/>
      <c r="AX379" s="8"/>
    </row>
    <row r="380" spans="1:50" ht="18">
      <c r="A380" s="17"/>
      <c r="B380" s="7" t="s">
        <v>656</v>
      </c>
      <c r="C380" s="8"/>
      <c r="D380" s="8"/>
      <c r="E380" s="8"/>
      <c r="F380" s="8"/>
      <c r="G380" s="15"/>
      <c r="H380" s="10"/>
      <c r="I380" s="8"/>
      <c r="J380" s="17"/>
      <c r="K380" s="32"/>
      <c r="L380" s="11"/>
      <c r="M380" s="11"/>
      <c r="N380" s="11"/>
      <c r="O380" s="11"/>
      <c r="P380" s="12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12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</row>
    <row r="381" spans="1:50" ht="16.5">
      <c r="A381" s="17"/>
      <c r="B381" s="8"/>
      <c r="C381" s="23" t="s">
        <v>657</v>
      </c>
      <c r="D381" s="8"/>
      <c r="E381" s="8"/>
      <c r="F381" s="8"/>
      <c r="G381" s="15"/>
      <c r="H381" s="10"/>
      <c r="I381" s="8"/>
      <c r="J381" s="17"/>
      <c r="K381" s="11"/>
      <c r="L381" s="11"/>
      <c r="M381" s="11"/>
      <c r="N381" s="11"/>
      <c r="O381" s="11"/>
      <c r="P381" s="12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12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</row>
    <row r="382" spans="1:50" ht="15.75">
      <c r="A382" s="17"/>
      <c r="B382" s="8"/>
      <c r="C382" s="8"/>
      <c r="D382" s="8"/>
      <c r="E382" s="8"/>
      <c r="F382" s="8"/>
      <c r="G382" s="14" t="s">
        <v>658</v>
      </c>
      <c r="H382" s="10"/>
      <c r="I382" s="8"/>
      <c r="J382" s="17"/>
      <c r="K382" s="11"/>
      <c r="L382" s="11"/>
      <c r="M382" s="11"/>
      <c r="N382" s="11"/>
      <c r="O382" s="11"/>
      <c r="P382" s="12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12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</row>
    <row r="383" spans="1:50" ht="15.75">
      <c r="A383" s="17"/>
      <c r="B383" s="8"/>
      <c r="C383" s="8"/>
      <c r="D383" s="8"/>
      <c r="E383" s="8"/>
      <c r="F383" s="8"/>
      <c r="G383" s="15"/>
      <c r="H383" s="17" t="s">
        <v>659</v>
      </c>
      <c r="I383" s="8"/>
      <c r="J383" s="17"/>
      <c r="K383" s="11"/>
      <c r="L383" s="11"/>
      <c r="M383" s="11"/>
      <c r="N383" s="11"/>
      <c r="O383" s="11"/>
      <c r="P383" s="12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12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</row>
    <row r="384" spans="1:50" ht="15.75">
      <c r="A384" s="17"/>
      <c r="B384" s="8"/>
      <c r="C384" s="8"/>
      <c r="D384" s="8"/>
      <c r="E384" s="8"/>
      <c r="F384" s="8"/>
      <c r="G384" s="15"/>
      <c r="H384" s="10"/>
      <c r="I384" s="17" t="s">
        <v>660</v>
      </c>
      <c r="J384" s="17"/>
      <c r="K384" s="11"/>
      <c r="L384" s="11"/>
      <c r="M384" s="11"/>
      <c r="N384" s="11"/>
      <c r="O384" s="11"/>
      <c r="P384" s="12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12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</row>
    <row r="385" spans="1:50" ht="24">
      <c r="A385" s="17"/>
      <c r="B385" s="16"/>
      <c r="C385" s="8"/>
      <c r="D385" s="8"/>
      <c r="E385" s="8"/>
      <c r="F385" s="8"/>
      <c r="G385" s="15"/>
      <c r="H385" s="10"/>
      <c r="I385" s="8"/>
      <c r="J385" s="17" t="s">
        <v>27</v>
      </c>
      <c r="K385" s="11" t="s">
        <v>661</v>
      </c>
      <c r="L385" s="11" t="s">
        <v>146</v>
      </c>
      <c r="M385" s="11" t="s">
        <v>150</v>
      </c>
      <c r="N385" s="11" t="s">
        <v>662</v>
      </c>
      <c r="O385" s="11" t="s">
        <v>165</v>
      </c>
      <c r="P385" s="11" t="s">
        <v>663</v>
      </c>
      <c r="Q385" s="8"/>
      <c r="R385" s="73" t="s">
        <v>2026</v>
      </c>
      <c r="S385" s="73" t="s">
        <v>2027</v>
      </c>
      <c r="T385" s="73" t="s">
        <v>2028</v>
      </c>
      <c r="U385" s="73" t="s">
        <v>1956</v>
      </c>
      <c r="V385" s="73"/>
      <c r="W385" s="74" t="s">
        <v>1935</v>
      </c>
      <c r="X385" s="73" t="s">
        <v>2029</v>
      </c>
      <c r="Y385" s="8">
        <v>92.1</v>
      </c>
      <c r="Z385" s="8">
        <v>11899.81</v>
      </c>
      <c r="AA385" s="8"/>
      <c r="AB385" s="8">
        <v>92.1</v>
      </c>
      <c r="AC385" s="8"/>
      <c r="AD385" s="8"/>
      <c r="AE385" s="8">
        <v>92.1</v>
      </c>
      <c r="AF385" s="8"/>
      <c r="AG385" s="8"/>
      <c r="AH385" s="8"/>
      <c r="AI385" s="8">
        <v>92.1</v>
      </c>
      <c r="AJ385" s="8">
        <v>1.0249999999999999</v>
      </c>
      <c r="AK385" s="8">
        <f>AI385*AJ385</f>
        <v>94.402499999999989</v>
      </c>
      <c r="AL385" s="102">
        <f>Z385/Y385</f>
        <v>129.20532030401736</v>
      </c>
      <c r="AM385" s="103">
        <f>AK385*AL385</f>
        <v>12197.305249999998</v>
      </c>
      <c r="AN385" s="103">
        <f>AK385*1.028</f>
        <v>97.04576999999999</v>
      </c>
      <c r="AO385" s="103">
        <f>AN385*AL385</f>
        <v>12538.829796999999</v>
      </c>
      <c r="AP385" s="103">
        <f>AN385*1.031</f>
        <v>100.05418886999998</v>
      </c>
      <c r="AQ385" s="103">
        <f>AP385*AL385</f>
        <v>12927.533520706997</v>
      </c>
      <c r="AR385" s="8"/>
      <c r="AS385" s="8"/>
      <c r="AT385" s="8"/>
      <c r="AU385" s="8"/>
      <c r="AV385" s="8"/>
      <c r="AW385" s="8"/>
      <c r="AX385" s="8"/>
    </row>
    <row r="386" spans="1:50" ht="18">
      <c r="A386" s="17"/>
      <c r="B386" s="7" t="s">
        <v>672</v>
      </c>
      <c r="C386" s="8"/>
      <c r="D386" s="8"/>
      <c r="E386" s="8"/>
      <c r="F386" s="8"/>
      <c r="G386" s="15"/>
      <c r="H386" s="10"/>
      <c r="I386" s="8"/>
      <c r="J386" s="17"/>
      <c r="K386" s="11"/>
      <c r="L386" s="11"/>
      <c r="M386" s="11"/>
      <c r="N386" s="11"/>
      <c r="O386" s="11"/>
      <c r="P386" s="12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12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</row>
    <row r="387" spans="1:50" ht="16.5">
      <c r="A387" s="17"/>
      <c r="B387" s="8"/>
      <c r="C387" s="23" t="s">
        <v>673</v>
      </c>
      <c r="D387" s="8"/>
      <c r="E387" s="8"/>
      <c r="F387" s="8"/>
      <c r="G387" s="15"/>
      <c r="H387" s="10"/>
      <c r="I387" s="8"/>
      <c r="J387" s="17"/>
      <c r="K387" s="11"/>
      <c r="L387" s="11"/>
      <c r="M387" s="11"/>
      <c r="N387" s="11"/>
      <c r="O387" s="11"/>
      <c r="P387" s="12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12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</row>
    <row r="388" spans="1:50" ht="15.75">
      <c r="A388" s="17"/>
      <c r="B388" s="8"/>
      <c r="C388" s="8"/>
      <c r="D388" s="8"/>
      <c r="E388" s="8"/>
      <c r="F388" s="8"/>
      <c r="G388" s="14" t="s">
        <v>674</v>
      </c>
      <c r="H388" s="10"/>
      <c r="I388" s="8"/>
      <c r="J388" s="17"/>
      <c r="K388" s="11"/>
      <c r="L388" s="11"/>
      <c r="M388" s="11"/>
      <c r="N388" s="11"/>
      <c r="O388" s="11"/>
      <c r="P388" s="12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12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</row>
    <row r="389" spans="1:50" ht="18">
      <c r="A389" s="17"/>
      <c r="B389" s="7" t="s">
        <v>675</v>
      </c>
      <c r="C389" s="8"/>
      <c r="D389" s="8"/>
      <c r="E389" s="8"/>
      <c r="F389" s="8"/>
      <c r="G389" s="15"/>
      <c r="H389" s="10"/>
      <c r="I389" s="8"/>
      <c r="J389" s="17"/>
      <c r="K389" s="11"/>
      <c r="L389" s="11"/>
      <c r="M389" s="11"/>
      <c r="N389" s="11"/>
      <c r="O389" s="11"/>
      <c r="P389" s="12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12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</row>
    <row r="390" spans="1:50" ht="16.5">
      <c r="A390" s="17"/>
      <c r="B390" s="8"/>
      <c r="C390" s="23" t="s">
        <v>676</v>
      </c>
      <c r="D390" s="8"/>
      <c r="E390" s="8"/>
      <c r="F390" s="8"/>
      <c r="G390" s="15"/>
      <c r="H390" s="10"/>
      <c r="I390" s="8"/>
      <c r="J390" s="17"/>
      <c r="K390" s="11"/>
      <c r="L390" s="11"/>
      <c r="M390" s="11"/>
      <c r="N390" s="11"/>
      <c r="O390" s="11"/>
      <c r="P390" s="12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12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</row>
    <row r="391" spans="1:50" ht="15.75">
      <c r="A391" s="17"/>
      <c r="B391" s="8"/>
      <c r="C391" s="8"/>
      <c r="D391" s="8"/>
      <c r="E391" s="8"/>
      <c r="F391" s="8"/>
      <c r="G391" s="14" t="s">
        <v>677</v>
      </c>
      <c r="H391" s="10"/>
      <c r="I391" s="8"/>
      <c r="J391" s="17"/>
      <c r="K391" s="11"/>
      <c r="L391" s="11"/>
      <c r="M391" s="11"/>
      <c r="N391" s="11"/>
      <c r="O391" s="11"/>
      <c r="P391" s="12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12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</row>
    <row r="392" spans="1:50" ht="15.75">
      <c r="A392" s="17"/>
      <c r="B392" s="8"/>
      <c r="C392" s="8"/>
      <c r="D392" s="8"/>
      <c r="E392" s="8"/>
      <c r="F392" s="8"/>
      <c r="G392" s="15"/>
      <c r="H392" s="17" t="s">
        <v>678</v>
      </c>
      <c r="I392" s="8"/>
      <c r="J392" s="17"/>
      <c r="K392" s="11"/>
      <c r="L392" s="11"/>
      <c r="M392" s="11"/>
      <c r="N392" s="11"/>
      <c r="O392" s="11"/>
      <c r="P392" s="12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12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</row>
    <row r="393" spans="1:50" ht="15.75">
      <c r="A393" s="17"/>
      <c r="B393" s="8"/>
      <c r="C393" s="8"/>
      <c r="D393" s="8"/>
      <c r="E393" s="8"/>
      <c r="F393" s="8"/>
      <c r="G393" s="15"/>
      <c r="H393" s="10"/>
      <c r="I393" s="17" t="s">
        <v>679</v>
      </c>
      <c r="J393" s="17"/>
      <c r="K393" s="11"/>
      <c r="L393" s="11"/>
      <c r="M393" s="11"/>
      <c r="N393" s="11"/>
      <c r="O393" s="11"/>
      <c r="P393" s="12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12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</row>
    <row r="394" spans="1:50" ht="24">
      <c r="A394" s="17"/>
      <c r="B394" s="16"/>
      <c r="C394" s="8"/>
      <c r="D394" s="8"/>
      <c r="E394" s="8"/>
      <c r="F394" s="8"/>
      <c r="G394" s="15"/>
      <c r="H394" s="10"/>
      <c r="I394" s="8"/>
      <c r="J394" s="17" t="s">
        <v>27</v>
      </c>
      <c r="K394" s="11" t="s">
        <v>681</v>
      </c>
      <c r="L394" s="11" t="s">
        <v>146</v>
      </c>
      <c r="M394" s="11" t="s">
        <v>682</v>
      </c>
      <c r="N394" s="11" t="s">
        <v>114</v>
      </c>
      <c r="O394" s="11" t="s">
        <v>101</v>
      </c>
      <c r="P394" s="11" t="s">
        <v>683</v>
      </c>
      <c r="Q394" s="8"/>
      <c r="R394" s="73" t="s">
        <v>2030</v>
      </c>
      <c r="S394" s="73" t="s">
        <v>2031</v>
      </c>
      <c r="T394" s="73" t="s">
        <v>2032</v>
      </c>
      <c r="U394" s="73" t="s">
        <v>1956</v>
      </c>
      <c r="V394" s="73"/>
      <c r="W394" s="74" t="s">
        <v>1935</v>
      </c>
      <c r="X394" s="73" t="s">
        <v>2033</v>
      </c>
      <c r="Y394" s="8">
        <v>8</v>
      </c>
      <c r="Z394" s="8">
        <v>144</v>
      </c>
      <c r="AB394" s="8">
        <v>8</v>
      </c>
      <c r="AE394" s="8">
        <v>8</v>
      </c>
      <c r="AI394" s="8">
        <v>8</v>
      </c>
      <c r="AJ394" s="8">
        <v>1.0249999999999999</v>
      </c>
      <c r="AK394" s="8">
        <f>AI394*AJ394</f>
        <v>8.1999999999999993</v>
      </c>
      <c r="AL394" s="102">
        <f>Z394/Y394</f>
        <v>18</v>
      </c>
      <c r="AM394" s="103">
        <f>AK394*AL394</f>
        <v>147.6</v>
      </c>
      <c r="AN394" s="103">
        <f>AK394*1.028</f>
        <v>8.4295999999999989</v>
      </c>
      <c r="AO394" s="103">
        <f>AN394*AL394</f>
        <v>151.73279999999997</v>
      </c>
      <c r="AP394" s="103">
        <f>AN394*1.031</f>
        <v>8.6909175999999988</v>
      </c>
      <c r="AQ394" s="103">
        <f>AP394*AL394</f>
        <v>156.43651679999999</v>
      </c>
      <c r="AR394" s="8"/>
      <c r="AS394" s="8"/>
      <c r="AT394" s="8"/>
      <c r="AU394" s="8"/>
      <c r="AV394" s="8"/>
      <c r="AW394" s="8"/>
      <c r="AX394" s="8"/>
    </row>
    <row r="395" spans="1:50" ht="15.75">
      <c r="A395" s="17"/>
      <c r="B395" s="8"/>
      <c r="C395" s="8"/>
      <c r="D395" s="8"/>
      <c r="E395" s="8"/>
      <c r="F395" s="8"/>
      <c r="G395" s="14" t="s">
        <v>684</v>
      </c>
      <c r="H395" s="10"/>
      <c r="I395" s="8"/>
      <c r="J395" s="17"/>
      <c r="K395" s="11"/>
      <c r="L395" s="11"/>
      <c r="M395" s="11"/>
      <c r="N395" s="11"/>
      <c r="O395" s="11"/>
      <c r="P395" s="12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12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</row>
    <row r="396" spans="1:50" ht="15.75">
      <c r="A396" s="17"/>
      <c r="B396" s="8"/>
      <c r="C396" s="8"/>
      <c r="D396" s="8"/>
      <c r="E396" s="8"/>
      <c r="F396" s="8"/>
      <c r="G396" s="15"/>
      <c r="H396" s="17" t="s">
        <v>685</v>
      </c>
      <c r="I396" s="8"/>
      <c r="J396" s="17"/>
      <c r="K396" s="11"/>
      <c r="L396" s="11"/>
      <c r="M396" s="11"/>
      <c r="N396" s="11"/>
      <c r="O396" s="11"/>
      <c r="P396" s="12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12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</row>
    <row r="397" spans="1:50" ht="15.75">
      <c r="A397" s="17"/>
      <c r="B397" s="8"/>
      <c r="C397" s="8"/>
      <c r="D397" s="8"/>
      <c r="E397" s="8"/>
      <c r="F397" s="8"/>
      <c r="G397" s="15"/>
      <c r="H397" s="10"/>
      <c r="I397" s="17" t="s">
        <v>26</v>
      </c>
      <c r="J397" s="17"/>
      <c r="K397" s="11"/>
      <c r="L397" s="11"/>
      <c r="M397" s="11"/>
      <c r="N397" s="11"/>
      <c r="O397" s="11"/>
      <c r="P397" s="12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12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</row>
    <row r="398" spans="1:50" ht="15.75">
      <c r="A398" s="17"/>
      <c r="B398" s="16"/>
      <c r="C398" s="8"/>
      <c r="D398" s="8"/>
      <c r="E398" s="8"/>
      <c r="F398" s="8"/>
      <c r="G398" s="15"/>
      <c r="H398" s="10"/>
      <c r="I398" s="8"/>
      <c r="J398" s="17" t="s">
        <v>27</v>
      </c>
      <c r="K398" s="11" t="s">
        <v>686</v>
      </c>
      <c r="L398" s="11" t="s">
        <v>199</v>
      </c>
      <c r="M398" s="11" t="s">
        <v>688</v>
      </c>
      <c r="N398" s="11" t="s">
        <v>690</v>
      </c>
      <c r="O398" s="11" t="s">
        <v>189</v>
      </c>
      <c r="P398" s="11" t="s">
        <v>691</v>
      </c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11"/>
      <c r="AM398" s="103"/>
      <c r="AN398" s="103"/>
      <c r="AO398" s="103"/>
      <c r="AP398" s="103"/>
      <c r="AQ398" s="103"/>
      <c r="AR398" s="8"/>
      <c r="AS398" s="8"/>
      <c r="AT398" s="8"/>
      <c r="AU398" s="8"/>
      <c r="AV398" s="8"/>
      <c r="AW398" s="8"/>
      <c r="AX398" s="8"/>
    </row>
    <row r="399" spans="1:50" ht="15.75">
      <c r="A399" s="17"/>
      <c r="B399" s="8"/>
      <c r="C399" s="8"/>
      <c r="D399" s="8"/>
      <c r="E399" s="8"/>
      <c r="F399" s="8"/>
      <c r="G399" s="15" t="s">
        <v>693</v>
      </c>
      <c r="H399" s="10"/>
      <c r="I399" s="8"/>
      <c r="J399" s="17"/>
      <c r="K399" s="11"/>
      <c r="L399" s="11"/>
      <c r="M399" s="11"/>
      <c r="N399" s="11"/>
      <c r="O399" s="11"/>
      <c r="P399" s="12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12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</row>
    <row r="400" spans="1:50" ht="25.5">
      <c r="A400" s="17"/>
      <c r="B400" s="8"/>
      <c r="C400" s="8"/>
      <c r="D400" s="8"/>
      <c r="E400" s="8"/>
      <c r="F400" s="8"/>
      <c r="G400" s="18" t="s">
        <v>694</v>
      </c>
      <c r="H400" s="17"/>
      <c r="I400" s="17"/>
      <c r="J400" s="17"/>
      <c r="K400" s="24"/>
      <c r="L400" s="11"/>
      <c r="M400" s="11" t="s">
        <v>695</v>
      </c>
      <c r="N400" s="11" t="s">
        <v>696</v>
      </c>
      <c r="O400" s="11"/>
      <c r="P400" s="12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12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</row>
    <row r="401" spans="1:50" ht="25.5">
      <c r="A401" s="17"/>
      <c r="B401" s="8"/>
      <c r="C401" s="8"/>
      <c r="D401" s="8"/>
      <c r="E401" s="8"/>
      <c r="F401" s="8"/>
      <c r="G401" s="18" t="s">
        <v>694</v>
      </c>
      <c r="H401" s="17"/>
      <c r="I401" s="17"/>
      <c r="J401" s="17"/>
      <c r="K401" s="24"/>
      <c r="L401" s="11"/>
      <c r="M401" s="11" t="s">
        <v>93</v>
      </c>
      <c r="N401" s="11" t="s">
        <v>697</v>
      </c>
      <c r="O401" s="11"/>
      <c r="P401" s="12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12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</row>
    <row r="402" spans="1:50" ht="25.5">
      <c r="A402" s="17"/>
      <c r="B402" s="8"/>
      <c r="C402" s="8"/>
      <c r="D402" s="8"/>
      <c r="E402" s="8"/>
      <c r="F402" s="8"/>
      <c r="G402" s="18" t="s">
        <v>694</v>
      </c>
      <c r="H402" s="17"/>
      <c r="I402" s="17"/>
      <c r="J402" s="17"/>
      <c r="K402" s="24"/>
      <c r="L402" s="11"/>
      <c r="M402" s="11" t="s">
        <v>93</v>
      </c>
      <c r="N402" s="11" t="s">
        <v>698</v>
      </c>
      <c r="O402" s="11"/>
      <c r="P402" s="12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12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</row>
    <row r="403" spans="1:50" ht="25.5">
      <c r="A403" s="17"/>
      <c r="B403" s="8"/>
      <c r="C403" s="8"/>
      <c r="D403" s="8"/>
      <c r="E403" s="8"/>
      <c r="F403" s="8"/>
      <c r="G403" s="18" t="s">
        <v>694</v>
      </c>
      <c r="H403" s="17"/>
      <c r="I403" s="17"/>
      <c r="J403" s="17"/>
      <c r="K403" s="24"/>
      <c r="L403" s="11"/>
      <c r="M403" s="11" t="s">
        <v>93</v>
      </c>
      <c r="N403" s="11" t="s">
        <v>699</v>
      </c>
      <c r="O403" s="11"/>
      <c r="P403" s="12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12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</row>
    <row r="404" spans="1:50" ht="15.75">
      <c r="A404" s="17"/>
      <c r="B404" s="8"/>
      <c r="C404" s="8"/>
      <c r="D404" s="8"/>
      <c r="E404" s="8"/>
      <c r="F404" s="8"/>
      <c r="G404" s="15"/>
      <c r="H404" s="17" t="s">
        <v>700</v>
      </c>
      <c r="I404" s="8"/>
      <c r="J404" s="17"/>
      <c r="K404" s="11"/>
      <c r="L404" s="11"/>
      <c r="M404" s="11"/>
      <c r="N404" s="11"/>
      <c r="O404" s="11"/>
      <c r="P404" s="12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12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</row>
    <row r="405" spans="1:50" ht="15.75">
      <c r="A405" s="17"/>
      <c r="B405" s="8"/>
      <c r="C405" s="8"/>
      <c r="D405" s="8"/>
      <c r="E405" s="8"/>
      <c r="F405" s="8"/>
      <c r="G405" s="15"/>
      <c r="H405" s="17"/>
      <c r="I405" s="17" t="s">
        <v>26</v>
      </c>
      <c r="J405" s="17"/>
      <c r="K405" s="11"/>
      <c r="L405" s="11"/>
      <c r="M405" s="11"/>
      <c r="N405" s="11"/>
      <c r="O405" s="11"/>
      <c r="P405" s="12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12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</row>
    <row r="406" spans="1:50" ht="15.75">
      <c r="A406" s="17"/>
      <c r="B406" s="41"/>
      <c r="C406" s="8"/>
      <c r="D406" s="8"/>
      <c r="E406" s="8"/>
      <c r="F406" s="8"/>
      <c r="G406" s="15"/>
      <c r="H406" s="10"/>
      <c r="I406" s="8"/>
      <c r="J406" s="17" t="s">
        <v>27</v>
      </c>
      <c r="K406" s="11" t="s">
        <v>701</v>
      </c>
      <c r="L406" s="11" t="s">
        <v>199</v>
      </c>
      <c r="M406" s="11" t="s">
        <v>115</v>
      </c>
      <c r="N406" s="11" t="s">
        <v>665</v>
      </c>
      <c r="O406" s="11" t="s">
        <v>248</v>
      </c>
      <c r="P406" s="11" t="s">
        <v>702</v>
      </c>
      <c r="Q406" s="73" t="s">
        <v>2034</v>
      </c>
      <c r="R406" s="73" t="s">
        <v>2035</v>
      </c>
      <c r="S406" s="73" t="s">
        <v>2036</v>
      </c>
      <c r="T406" s="73" t="s">
        <v>2032</v>
      </c>
      <c r="U406" s="73" t="s">
        <v>1956</v>
      </c>
      <c r="V406" s="73"/>
      <c r="W406" s="74" t="s">
        <v>1935</v>
      </c>
      <c r="X406" s="73" t="s">
        <v>2033</v>
      </c>
      <c r="Y406" s="8">
        <v>8</v>
      </c>
      <c r="Z406" s="8">
        <v>71.680000000000007</v>
      </c>
      <c r="AA406" s="8"/>
      <c r="AB406" s="8">
        <v>8</v>
      </c>
      <c r="AC406" s="8"/>
      <c r="AD406" s="8"/>
      <c r="AE406" s="8">
        <v>8</v>
      </c>
      <c r="AF406" s="8"/>
      <c r="AG406" s="8"/>
      <c r="AH406" s="8"/>
      <c r="AI406" s="8">
        <v>8</v>
      </c>
      <c r="AJ406" s="8">
        <v>1.0249999999999999</v>
      </c>
      <c r="AK406" s="8">
        <f>AI406*AJ406</f>
        <v>8.1999999999999993</v>
      </c>
      <c r="AL406" s="102">
        <f>Z406/Y406</f>
        <v>8.9600000000000009</v>
      </c>
      <c r="AM406" s="103">
        <f>AK406*AL406</f>
        <v>73.471999999999994</v>
      </c>
      <c r="AN406" s="103">
        <f>AK406*1.028</f>
        <v>8.4295999999999989</v>
      </c>
      <c r="AO406" s="103">
        <f>AN406*AL406</f>
        <v>75.529215999999991</v>
      </c>
      <c r="AP406" s="103">
        <f>AN406*1.031</f>
        <v>8.6909175999999988</v>
      </c>
      <c r="AQ406" s="103">
        <f>AP406*AL406</f>
        <v>77.870621696000001</v>
      </c>
      <c r="AR406" s="8"/>
      <c r="AS406" s="8"/>
      <c r="AT406" s="8"/>
      <c r="AU406" s="8"/>
      <c r="AV406" s="8"/>
      <c r="AW406" s="8"/>
      <c r="AX406" s="8"/>
    </row>
    <row r="407" spans="1:50" ht="15.75">
      <c r="A407" s="17"/>
      <c r="B407" s="8"/>
      <c r="C407" s="8"/>
      <c r="D407" s="8"/>
      <c r="E407" s="8"/>
      <c r="F407" s="8"/>
      <c r="G407" s="14" t="s">
        <v>703</v>
      </c>
      <c r="H407" s="10"/>
      <c r="I407" s="8"/>
      <c r="J407" s="17"/>
      <c r="K407" s="11"/>
      <c r="L407" s="11"/>
      <c r="M407" s="11"/>
      <c r="N407" s="11"/>
      <c r="O407" s="11"/>
      <c r="P407" s="12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12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</row>
    <row r="408" spans="1:50" ht="15.75">
      <c r="A408" s="17"/>
      <c r="B408" s="8"/>
      <c r="C408" s="8"/>
      <c r="D408" s="8"/>
      <c r="E408" s="8"/>
      <c r="F408" s="8"/>
      <c r="G408" s="15"/>
      <c r="H408" s="17" t="s">
        <v>704</v>
      </c>
      <c r="I408" s="8"/>
      <c r="J408" s="17"/>
      <c r="K408" s="11"/>
      <c r="L408" s="11"/>
      <c r="M408" s="11"/>
      <c r="N408" s="11"/>
      <c r="O408" s="11"/>
      <c r="P408" s="12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12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</row>
    <row r="409" spans="1:50" ht="15.75">
      <c r="A409" s="17"/>
      <c r="B409" s="8"/>
      <c r="C409" s="8"/>
      <c r="D409" s="8"/>
      <c r="E409" s="8"/>
      <c r="F409" s="8"/>
      <c r="G409" s="15"/>
      <c r="H409" s="10"/>
      <c r="I409" s="17" t="s">
        <v>142</v>
      </c>
      <c r="J409" s="17"/>
      <c r="K409" s="11"/>
      <c r="L409" s="11"/>
      <c r="M409" s="11"/>
      <c r="N409" s="11"/>
      <c r="O409" s="11"/>
      <c r="P409" s="12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12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</row>
    <row r="410" spans="1:50" ht="48">
      <c r="A410" s="17"/>
      <c r="B410" s="16"/>
      <c r="C410" s="8"/>
      <c r="D410" s="8"/>
      <c r="E410" s="8"/>
      <c r="F410" s="8"/>
      <c r="G410" s="15"/>
      <c r="H410" s="10"/>
      <c r="I410" s="8"/>
      <c r="J410" s="17" t="s">
        <v>27</v>
      </c>
      <c r="K410" s="11" t="s">
        <v>707</v>
      </c>
      <c r="L410" s="11" t="s">
        <v>153</v>
      </c>
      <c r="M410" s="11" t="s">
        <v>706</v>
      </c>
      <c r="N410" s="11" t="s">
        <v>705</v>
      </c>
      <c r="O410" s="11" t="s">
        <v>189</v>
      </c>
      <c r="P410" s="11" t="s">
        <v>463</v>
      </c>
      <c r="Q410" s="8"/>
      <c r="R410" s="73" t="s">
        <v>2035</v>
      </c>
      <c r="S410" s="73" t="s">
        <v>2037</v>
      </c>
      <c r="T410" s="73" t="s">
        <v>2032</v>
      </c>
      <c r="U410" s="73" t="s">
        <v>1956</v>
      </c>
      <c r="V410" s="73"/>
      <c r="W410" s="74" t="s">
        <v>1935</v>
      </c>
      <c r="X410" s="73" t="s">
        <v>2033</v>
      </c>
      <c r="Y410" s="8">
        <v>28</v>
      </c>
      <c r="Z410" s="8">
        <v>924</v>
      </c>
      <c r="AA410" s="8"/>
      <c r="AB410" s="8">
        <v>28</v>
      </c>
      <c r="AC410" s="8"/>
      <c r="AD410" s="8"/>
      <c r="AE410" s="8">
        <v>28</v>
      </c>
      <c r="AF410" s="8"/>
      <c r="AG410" s="8"/>
      <c r="AH410" s="8"/>
      <c r="AI410" s="8">
        <v>28</v>
      </c>
      <c r="AJ410" s="8">
        <v>1.0249999999999999</v>
      </c>
      <c r="AK410" s="8">
        <f>AI410*AJ410</f>
        <v>28.699999999999996</v>
      </c>
      <c r="AL410" s="102">
        <f>Z410/Y410</f>
        <v>33</v>
      </c>
      <c r="AM410" s="103">
        <f>AK410*AL410</f>
        <v>947.09999999999991</v>
      </c>
      <c r="AN410" s="103">
        <f>AK410*1.028</f>
        <v>29.503599999999995</v>
      </c>
      <c r="AO410" s="103">
        <f>AN410*AL410</f>
        <v>973.61879999999985</v>
      </c>
      <c r="AP410" s="103">
        <f>AN410*1.031</f>
        <v>30.418211599999992</v>
      </c>
      <c r="AQ410" s="103">
        <f>AP410*AL410</f>
        <v>1003.8009827999997</v>
      </c>
      <c r="AR410" s="8"/>
      <c r="AS410" s="8"/>
      <c r="AT410" s="8"/>
      <c r="AU410" s="8"/>
      <c r="AV410" s="8"/>
      <c r="AW410" s="8"/>
      <c r="AX410" s="8"/>
    </row>
    <row r="411" spans="1:50" ht="18">
      <c r="A411" s="17"/>
      <c r="B411" s="8"/>
      <c r="C411" s="8"/>
      <c r="D411" s="8"/>
      <c r="E411" s="8"/>
      <c r="F411" s="20" t="s">
        <v>46</v>
      </c>
      <c r="G411" s="15"/>
      <c r="H411" s="10"/>
      <c r="I411" s="8"/>
      <c r="J411" s="17"/>
      <c r="K411" s="11"/>
      <c r="L411" s="11"/>
      <c r="M411" s="11"/>
      <c r="N411" s="11"/>
      <c r="O411" s="11"/>
      <c r="P411" s="12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12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</row>
    <row r="412" spans="1:50" ht="15.75">
      <c r="A412" s="17"/>
      <c r="B412" s="8"/>
      <c r="C412" s="8"/>
      <c r="D412" s="8"/>
      <c r="E412" s="8"/>
      <c r="F412" s="21"/>
      <c r="G412" s="14" t="s">
        <v>708</v>
      </c>
      <c r="H412" s="10"/>
      <c r="I412" s="8"/>
      <c r="J412" s="17"/>
      <c r="K412" s="11"/>
      <c r="L412" s="11"/>
      <c r="M412" s="11"/>
      <c r="N412" s="11"/>
      <c r="O412" s="11"/>
      <c r="P412" s="12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12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</row>
    <row r="413" spans="1:50" ht="38.25">
      <c r="A413" s="17"/>
      <c r="B413" s="8"/>
      <c r="C413" s="8"/>
      <c r="D413" s="8"/>
      <c r="E413" s="8"/>
      <c r="F413" s="21"/>
      <c r="G413" s="18" t="s">
        <v>709</v>
      </c>
      <c r="H413" s="17"/>
      <c r="I413" s="8"/>
      <c r="J413" s="17"/>
      <c r="K413" s="24"/>
      <c r="L413" s="11"/>
      <c r="M413" s="11" t="s">
        <v>710</v>
      </c>
      <c r="N413" s="11" t="s">
        <v>89</v>
      </c>
      <c r="O413" s="11"/>
      <c r="P413" s="12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12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</row>
    <row r="414" spans="1:50" ht="38.25">
      <c r="A414" s="17"/>
      <c r="B414" s="8"/>
      <c r="C414" s="8"/>
      <c r="D414" s="8"/>
      <c r="E414" s="8"/>
      <c r="F414" s="21"/>
      <c r="G414" s="18" t="s">
        <v>709</v>
      </c>
      <c r="H414" s="17"/>
      <c r="I414" s="8"/>
      <c r="J414" s="17"/>
      <c r="K414" s="24"/>
      <c r="L414" s="11"/>
      <c r="M414" s="11" t="s">
        <v>320</v>
      </c>
      <c r="N414" s="11" t="s">
        <v>336</v>
      </c>
      <c r="O414" s="11"/>
      <c r="P414" s="12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12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</row>
    <row r="415" spans="1:50" ht="15.75">
      <c r="A415" s="17"/>
      <c r="B415" s="8"/>
      <c r="C415" s="8"/>
      <c r="D415" s="8"/>
      <c r="E415" s="8"/>
      <c r="F415" s="21"/>
      <c r="G415" s="15"/>
      <c r="H415" s="17" t="s">
        <v>711</v>
      </c>
      <c r="I415" s="8"/>
      <c r="J415" s="17"/>
      <c r="K415" s="11"/>
      <c r="L415" s="11"/>
      <c r="M415" s="11"/>
      <c r="N415" s="11"/>
      <c r="O415" s="11"/>
      <c r="P415" s="12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12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</row>
    <row r="416" spans="1:50" ht="16.5">
      <c r="A416" s="17"/>
      <c r="B416" s="8"/>
      <c r="C416" s="23" t="s">
        <v>712</v>
      </c>
      <c r="D416" s="8"/>
      <c r="E416" s="8"/>
      <c r="F416" s="8"/>
      <c r="G416" s="15"/>
      <c r="H416" s="10"/>
      <c r="I416" s="8"/>
      <c r="J416" s="17"/>
      <c r="K416" s="11"/>
      <c r="L416" s="11"/>
      <c r="M416" s="11"/>
      <c r="N416" s="11"/>
      <c r="O416" s="11"/>
      <c r="P416" s="12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12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</row>
    <row r="417" spans="1:50" ht="15.75">
      <c r="A417" s="17"/>
      <c r="B417" s="8"/>
      <c r="C417" s="8"/>
      <c r="D417" s="8"/>
      <c r="E417" s="8"/>
      <c r="F417" s="8"/>
      <c r="G417" s="14" t="s">
        <v>715</v>
      </c>
      <c r="H417" s="10"/>
      <c r="I417" s="8"/>
      <c r="J417" s="17"/>
      <c r="K417" s="11"/>
      <c r="L417" s="11"/>
      <c r="M417" s="11"/>
      <c r="N417" s="11"/>
      <c r="O417" s="11"/>
      <c r="P417" s="12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12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</row>
    <row r="418" spans="1:50" ht="38.25">
      <c r="A418" s="17"/>
      <c r="B418" s="8"/>
      <c r="C418" s="8"/>
      <c r="D418" s="8"/>
      <c r="E418" s="8"/>
      <c r="F418" s="8"/>
      <c r="G418" s="18" t="s">
        <v>716</v>
      </c>
      <c r="H418" s="17"/>
      <c r="I418" s="17"/>
      <c r="J418" s="17"/>
      <c r="K418" s="24"/>
      <c r="L418" s="11"/>
      <c r="M418" s="11" t="s">
        <v>320</v>
      </c>
      <c r="N418" s="11" t="s">
        <v>717</v>
      </c>
      <c r="O418" s="11"/>
      <c r="P418" s="12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12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</row>
    <row r="419" spans="1:50" ht="38.25">
      <c r="A419" s="17"/>
      <c r="B419" s="8"/>
      <c r="C419" s="8"/>
      <c r="D419" s="8"/>
      <c r="E419" s="8"/>
      <c r="F419" s="8"/>
      <c r="G419" s="18" t="s">
        <v>716</v>
      </c>
      <c r="H419" s="17"/>
      <c r="I419" s="17"/>
      <c r="J419" s="17"/>
      <c r="K419" s="24"/>
      <c r="L419" s="11"/>
      <c r="M419" s="11" t="s">
        <v>718</v>
      </c>
      <c r="N419" s="11" t="s">
        <v>717</v>
      </c>
      <c r="O419" s="11"/>
      <c r="P419" s="12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12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</row>
    <row r="420" spans="1:50" ht="15.75">
      <c r="A420" s="17"/>
      <c r="B420" s="8"/>
      <c r="C420" s="8"/>
      <c r="D420" s="8"/>
      <c r="E420" s="8"/>
      <c r="F420" s="8"/>
      <c r="G420" s="15"/>
      <c r="H420" s="17" t="s">
        <v>719</v>
      </c>
      <c r="I420" s="8"/>
      <c r="J420" s="17"/>
      <c r="K420" s="11"/>
      <c r="L420" s="11"/>
      <c r="M420" s="11"/>
      <c r="N420" s="11"/>
      <c r="O420" s="11"/>
      <c r="P420" s="12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12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</row>
    <row r="421" spans="1:50" ht="15.75">
      <c r="A421" s="17"/>
      <c r="B421" s="8"/>
      <c r="C421" s="8"/>
      <c r="D421" s="8"/>
      <c r="E421" s="8"/>
      <c r="F421" s="8"/>
      <c r="G421" s="15"/>
      <c r="H421" s="10"/>
      <c r="I421" s="17" t="s">
        <v>720</v>
      </c>
      <c r="J421" s="17"/>
      <c r="K421" s="11"/>
      <c r="L421" s="11"/>
      <c r="M421" s="11"/>
      <c r="N421" s="11"/>
      <c r="O421" s="11"/>
      <c r="P421" s="12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12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</row>
    <row r="422" spans="1:50" ht="15.75">
      <c r="A422" s="17"/>
      <c r="B422" s="16"/>
      <c r="C422" s="8"/>
      <c r="D422" s="8"/>
      <c r="E422" s="8"/>
      <c r="F422" s="8"/>
      <c r="G422" s="15"/>
      <c r="H422" s="13"/>
      <c r="I422" s="8"/>
      <c r="J422" s="17" t="s">
        <v>27</v>
      </c>
      <c r="K422" s="11" t="s">
        <v>721</v>
      </c>
      <c r="L422" s="11" t="s">
        <v>449</v>
      </c>
      <c r="M422" s="11" t="s">
        <v>723</v>
      </c>
      <c r="N422" s="11" t="s">
        <v>722</v>
      </c>
      <c r="O422" s="11" t="s">
        <v>189</v>
      </c>
      <c r="P422" s="11" t="s">
        <v>167</v>
      </c>
      <c r="Q422" s="73" t="s">
        <v>2038</v>
      </c>
      <c r="R422" s="73" t="s">
        <v>2039</v>
      </c>
      <c r="S422" s="73" t="s">
        <v>2040</v>
      </c>
      <c r="T422" s="73" t="s">
        <v>2041</v>
      </c>
      <c r="U422" s="73" t="s">
        <v>1956</v>
      </c>
      <c r="V422" s="73"/>
      <c r="W422" s="74" t="s">
        <v>1935</v>
      </c>
      <c r="X422" s="73" t="s">
        <v>2042</v>
      </c>
      <c r="Y422" s="8">
        <v>71</v>
      </c>
      <c r="Z422" s="8">
        <v>7642.54</v>
      </c>
      <c r="AA422" s="8"/>
      <c r="AB422" s="8">
        <v>71</v>
      </c>
      <c r="AC422" s="8"/>
      <c r="AD422" s="8"/>
      <c r="AE422" s="8">
        <v>71</v>
      </c>
      <c r="AF422" s="8"/>
      <c r="AG422" s="8"/>
      <c r="AH422" s="8"/>
      <c r="AI422" s="8">
        <v>71</v>
      </c>
      <c r="AJ422" s="8">
        <v>1.0249999999999999</v>
      </c>
      <c r="AK422" s="8">
        <f>AI422*AJ422</f>
        <v>72.774999999999991</v>
      </c>
      <c r="AL422" s="102">
        <f>Z422/Y422</f>
        <v>107.64140845070422</v>
      </c>
      <c r="AM422" s="103">
        <f>AK422*AL422</f>
        <v>7833.6034999999983</v>
      </c>
      <c r="AN422" s="103">
        <f>AK422*1.028</f>
        <v>74.812699999999992</v>
      </c>
      <c r="AO422" s="103">
        <f>AN422*AL422</f>
        <v>8052.9443979999987</v>
      </c>
      <c r="AP422" s="103">
        <f>AN422*1.031</f>
        <v>77.131893699999992</v>
      </c>
      <c r="AQ422" s="103">
        <f>AP422*AL422</f>
        <v>8302.5856743379991</v>
      </c>
      <c r="AR422" s="8"/>
      <c r="AS422" s="8"/>
      <c r="AT422" s="8"/>
      <c r="AU422" s="8"/>
      <c r="AV422" s="8"/>
      <c r="AW422" s="8"/>
      <c r="AX422" s="8"/>
    </row>
    <row r="423" spans="1:50" ht="15.75">
      <c r="A423" s="17"/>
      <c r="B423" s="8"/>
      <c r="C423" s="8"/>
      <c r="D423" s="8"/>
      <c r="E423" s="8"/>
      <c r="F423" s="8"/>
      <c r="G423" s="14" t="s">
        <v>724</v>
      </c>
      <c r="H423" s="10"/>
      <c r="I423" s="8"/>
      <c r="J423" s="17"/>
      <c r="K423" s="11"/>
      <c r="L423" s="11"/>
      <c r="M423" s="11"/>
      <c r="N423" s="11"/>
      <c r="O423" s="11"/>
      <c r="P423" s="12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12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</row>
    <row r="424" spans="1:50" ht="15.75">
      <c r="A424" s="17"/>
      <c r="B424" s="8"/>
      <c r="C424" s="8"/>
      <c r="D424" s="8"/>
      <c r="E424" s="8"/>
      <c r="F424" s="8"/>
      <c r="G424" s="15"/>
      <c r="H424" s="17" t="s">
        <v>725</v>
      </c>
      <c r="I424" s="8"/>
      <c r="J424" s="17"/>
      <c r="K424" s="11"/>
      <c r="L424" s="11"/>
      <c r="M424" s="11"/>
      <c r="N424" s="11"/>
      <c r="O424" s="11"/>
      <c r="P424" s="12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12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</row>
    <row r="425" spans="1:50" ht="15.75">
      <c r="A425" s="17"/>
      <c r="B425" s="16"/>
      <c r="C425" s="8"/>
      <c r="D425" s="8"/>
      <c r="E425" s="8"/>
      <c r="F425" s="8"/>
      <c r="G425" s="15"/>
      <c r="H425" s="13"/>
      <c r="I425" s="8"/>
      <c r="J425" s="17" t="s">
        <v>27</v>
      </c>
      <c r="K425" s="11" t="s">
        <v>726</v>
      </c>
      <c r="L425" s="11" t="s">
        <v>121</v>
      </c>
      <c r="M425" s="11" t="s">
        <v>727</v>
      </c>
      <c r="N425" s="11" t="s">
        <v>728</v>
      </c>
      <c r="O425" s="11" t="s">
        <v>729</v>
      </c>
      <c r="P425" s="11" t="s">
        <v>730</v>
      </c>
      <c r="Q425" s="8"/>
      <c r="R425" s="73" t="s">
        <v>2039</v>
      </c>
      <c r="S425" s="73" t="s">
        <v>2043</v>
      </c>
      <c r="T425" s="73" t="s">
        <v>2044</v>
      </c>
      <c r="U425" s="73" t="s">
        <v>1956</v>
      </c>
      <c r="V425" s="73"/>
      <c r="W425" s="74" t="s">
        <v>1935</v>
      </c>
      <c r="X425" s="73" t="s">
        <v>2045</v>
      </c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11"/>
      <c r="AM425" s="103"/>
      <c r="AN425" s="103"/>
      <c r="AO425" s="103"/>
      <c r="AP425" s="103"/>
      <c r="AQ425" s="103"/>
      <c r="AR425" s="8"/>
      <c r="AS425" s="8"/>
      <c r="AT425" s="8"/>
      <c r="AU425" s="8"/>
      <c r="AV425" s="8"/>
      <c r="AW425" s="8"/>
      <c r="AX425" s="8"/>
    </row>
    <row r="426" spans="1:50" ht="18">
      <c r="A426" s="17"/>
      <c r="B426" s="7" t="s">
        <v>731</v>
      </c>
      <c r="C426" s="8"/>
      <c r="D426" s="8"/>
      <c r="E426" s="8"/>
      <c r="F426" s="8"/>
      <c r="G426" s="15"/>
      <c r="H426" s="10"/>
      <c r="I426" s="8"/>
      <c r="J426" s="17"/>
      <c r="K426" s="11"/>
      <c r="L426" s="11"/>
      <c r="M426" s="11"/>
      <c r="N426" s="11"/>
      <c r="O426" s="11"/>
      <c r="P426" s="12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12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</row>
    <row r="427" spans="1:50" ht="16.5">
      <c r="A427" s="17"/>
      <c r="B427" s="8"/>
      <c r="C427" s="23" t="s">
        <v>732</v>
      </c>
      <c r="D427" s="8"/>
      <c r="E427" s="8"/>
      <c r="F427" s="8"/>
      <c r="G427" s="15"/>
      <c r="H427" s="10"/>
      <c r="I427" s="8"/>
      <c r="J427" s="17"/>
      <c r="K427" s="11"/>
      <c r="L427" s="11"/>
      <c r="M427" s="11"/>
      <c r="N427" s="11"/>
      <c r="O427" s="11"/>
      <c r="P427" s="12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12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</row>
    <row r="428" spans="1:50" ht="15.75">
      <c r="A428" s="17"/>
      <c r="B428" s="8"/>
      <c r="C428" s="8"/>
      <c r="D428" s="8"/>
      <c r="E428" s="8"/>
      <c r="F428" s="8"/>
      <c r="G428" s="14" t="s">
        <v>733</v>
      </c>
      <c r="H428" s="10"/>
      <c r="I428" s="8"/>
      <c r="J428" s="17"/>
      <c r="K428" s="11"/>
      <c r="L428" s="11"/>
      <c r="M428" s="11"/>
      <c r="N428" s="11"/>
      <c r="O428" s="11"/>
      <c r="P428" s="12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12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</row>
    <row r="429" spans="1:50" ht="16.5">
      <c r="A429" s="17"/>
      <c r="B429" s="8"/>
      <c r="C429" s="23" t="s">
        <v>734</v>
      </c>
      <c r="D429" s="8"/>
      <c r="E429" s="8"/>
      <c r="F429" s="8"/>
      <c r="G429" s="15"/>
      <c r="H429" s="10"/>
      <c r="I429" s="8"/>
      <c r="J429" s="17"/>
      <c r="K429" s="11"/>
      <c r="L429" s="11"/>
      <c r="M429" s="11"/>
      <c r="N429" s="11"/>
      <c r="O429" s="11"/>
      <c r="P429" s="12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12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</row>
    <row r="430" spans="1:50" ht="15.75">
      <c r="A430" s="17"/>
      <c r="B430" s="8"/>
      <c r="C430" s="8"/>
      <c r="D430" s="39" t="s">
        <v>735</v>
      </c>
      <c r="E430" s="8"/>
      <c r="F430" s="8"/>
      <c r="G430" s="15"/>
      <c r="H430" s="10"/>
      <c r="I430" s="8"/>
      <c r="J430" s="17"/>
      <c r="K430" s="11"/>
      <c r="L430" s="11"/>
      <c r="M430" s="11"/>
      <c r="N430" s="11"/>
      <c r="O430" s="11"/>
      <c r="P430" s="12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12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</row>
    <row r="431" spans="1:50" ht="15.75">
      <c r="A431" s="17"/>
      <c r="B431" s="8"/>
      <c r="C431" s="8"/>
      <c r="D431" s="8"/>
      <c r="E431" s="8"/>
      <c r="F431" s="8"/>
      <c r="G431" s="14" t="s">
        <v>736</v>
      </c>
      <c r="H431" s="10"/>
      <c r="I431" s="8"/>
      <c r="J431" s="17"/>
      <c r="K431" s="11"/>
      <c r="L431" s="11"/>
      <c r="M431" s="11"/>
      <c r="N431" s="11"/>
      <c r="O431" s="11"/>
      <c r="P431" s="12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12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</row>
    <row r="432" spans="1:50" ht="16.5">
      <c r="A432" s="17"/>
      <c r="B432" s="8"/>
      <c r="C432" s="23" t="s">
        <v>737</v>
      </c>
      <c r="D432" s="8"/>
      <c r="E432" s="8"/>
      <c r="F432" s="8"/>
      <c r="G432" s="15"/>
      <c r="H432" s="10"/>
      <c r="I432" s="8"/>
      <c r="J432" s="17"/>
      <c r="K432" s="11"/>
      <c r="L432" s="11"/>
      <c r="M432" s="11"/>
      <c r="N432" s="11"/>
      <c r="O432" s="11"/>
      <c r="P432" s="12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12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</row>
    <row r="433" spans="1:50" ht="15.75">
      <c r="A433" s="17"/>
      <c r="B433" s="8"/>
      <c r="C433" s="8"/>
      <c r="D433" s="8"/>
      <c r="E433" s="8"/>
      <c r="F433" s="8"/>
      <c r="G433" s="14" t="s">
        <v>738</v>
      </c>
      <c r="H433" s="10"/>
      <c r="I433" s="8"/>
      <c r="J433" s="17"/>
      <c r="K433" s="11"/>
      <c r="L433" s="11"/>
      <c r="M433" s="11"/>
      <c r="N433" s="11"/>
      <c r="O433" s="11"/>
      <c r="P433" s="12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12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</row>
    <row r="434" spans="1:50" ht="38.25">
      <c r="A434" s="17"/>
      <c r="B434" s="8"/>
      <c r="C434" s="8"/>
      <c r="D434" s="8"/>
      <c r="E434" s="8"/>
      <c r="F434" s="8"/>
      <c r="G434" s="18" t="s">
        <v>739</v>
      </c>
      <c r="H434" s="17"/>
      <c r="I434" s="17"/>
      <c r="J434" s="17"/>
      <c r="K434" s="24"/>
      <c r="L434" s="11"/>
      <c r="M434" s="11" t="s">
        <v>88</v>
      </c>
      <c r="N434" s="11" t="s">
        <v>740</v>
      </c>
      <c r="O434" s="11"/>
      <c r="P434" s="12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12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</row>
    <row r="435" spans="1:50" ht="15.75">
      <c r="A435" s="17"/>
      <c r="B435" s="8"/>
      <c r="C435" s="8"/>
      <c r="D435" s="8"/>
      <c r="E435" s="8"/>
      <c r="F435" s="8"/>
      <c r="G435" s="15"/>
      <c r="H435" s="17" t="s">
        <v>741</v>
      </c>
      <c r="I435" s="8"/>
      <c r="J435" s="17"/>
      <c r="K435" s="11"/>
      <c r="L435" s="11"/>
      <c r="M435" s="11"/>
      <c r="N435" s="11"/>
      <c r="O435" s="11"/>
      <c r="P435" s="12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12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</row>
    <row r="436" spans="1:50" ht="15.75">
      <c r="A436" s="17"/>
      <c r="B436" s="8"/>
      <c r="C436" s="8"/>
      <c r="D436" s="8"/>
      <c r="E436" s="8"/>
      <c r="F436" s="8"/>
      <c r="G436" s="15"/>
      <c r="H436" s="10"/>
      <c r="I436" s="17" t="s">
        <v>111</v>
      </c>
      <c r="J436" s="17"/>
      <c r="K436" s="11"/>
      <c r="L436" s="11"/>
      <c r="M436" s="11"/>
      <c r="N436" s="11"/>
      <c r="O436" s="11"/>
      <c r="P436" s="12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12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</row>
    <row r="437" spans="1:50" ht="60">
      <c r="A437" s="17"/>
      <c r="B437" s="16"/>
      <c r="C437" s="8"/>
      <c r="D437" s="8"/>
      <c r="E437" s="8"/>
      <c r="F437" s="8"/>
      <c r="G437" s="15"/>
      <c r="H437" s="10"/>
      <c r="I437" s="8"/>
      <c r="J437" s="17" t="s">
        <v>27</v>
      </c>
      <c r="K437" s="11" t="s">
        <v>742</v>
      </c>
      <c r="L437" s="11" t="s">
        <v>743</v>
      </c>
      <c r="M437" s="11" t="s">
        <v>744</v>
      </c>
      <c r="N437" s="11" t="s">
        <v>307</v>
      </c>
      <c r="O437" s="11" t="s">
        <v>123</v>
      </c>
      <c r="P437" s="11" t="s">
        <v>745</v>
      </c>
      <c r="Q437" s="8"/>
      <c r="R437" s="8"/>
      <c r="S437" s="8"/>
      <c r="T437" s="8"/>
      <c r="U437" s="8"/>
      <c r="V437" s="8"/>
      <c r="W437" s="8"/>
      <c r="X437" s="8"/>
      <c r="Y437" s="8">
        <v>10</v>
      </c>
      <c r="Z437" s="8">
        <v>67.8</v>
      </c>
      <c r="AA437" s="8"/>
      <c r="AB437" s="8">
        <v>10</v>
      </c>
      <c r="AC437" s="8"/>
      <c r="AD437" s="8"/>
      <c r="AE437" s="8">
        <v>10</v>
      </c>
      <c r="AF437" s="8"/>
      <c r="AG437" s="8"/>
      <c r="AH437" s="8"/>
      <c r="AI437" s="8">
        <v>10</v>
      </c>
      <c r="AJ437" s="8">
        <v>1.0249999999999999</v>
      </c>
      <c r="AK437" s="8">
        <f>AI437*AJ437</f>
        <v>10.25</v>
      </c>
      <c r="AL437" s="102">
        <f>Z437/Y437</f>
        <v>6.7799999999999994</v>
      </c>
      <c r="AM437" s="103">
        <f>AK437*AL437</f>
        <v>69.49499999999999</v>
      </c>
      <c r="AN437" s="103">
        <f>AK437*1.028</f>
        <v>10.537000000000001</v>
      </c>
      <c r="AO437" s="103">
        <f>AN437*AL437</f>
        <v>71.440860000000001</v>
      </c>
      <c r="AP437" s="103">
        <f>AN437*1.031</f>
        <v>10.863647</v>
      </c>
      <c r="AQ437" s="103">
        <f>AP437*AL437</f>
        <v>73.655526659999992</v>
      </c>
      <c r="AR437" s="8"/>
      <c r="AS437" s="8"/>
      <c r="AT437" s="8"/>
      <c r="AU437" s="8"/>
      <c r="AV437" s="8"/>
      <c r="AW437" s="8"/>
      <c r="AX437" s="8"/>
    </row>
    <row r="438" spans="1:50" ht="18">
      <c r="A438" s="17"/>
      <c r="B438" s="7" t="s">
        <v>746</v>
      </c>
      <c r="C438" s="8"/>
      <c r="D438" s="8"/>
      <c r="E438" s="8"/>
      <c r="F438" s="8"/>
      <c r="G438" s="15"/>
      <c r="H438" s="10"/>
      <c r="I438" s="8"/>
      <c r="J438" s="17"/>
      <c r="K438" s="11"/>
      <c r="L438" s="11"/>
      <c r="M438" s="11"/>
      <c r="N438" s="11"/>
      <c r="O438" s="11"/>
      <c r="P438" s="12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12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</row>
    <row r="439" spans="1:50" ht="16.5">
      <c r="A439" s="17"/>
      <c r="B439" s="8"/>
      <c r="C439" s="23" t="s">
        <v>747</v>
      </c>
      <c r="D439" s="8"/>
      <c r="E439" s="8"/>
      <c r="F439" s="8"/>
      <c r="G439" s="15"/>
      <c r="H439" s="10"/>
      <c r="I439" s="8"/>
      <c r="J439" s="17"/>
      <c r="K439" s="11"/>
      <c r="L439" s="11"/>
      <c r="M439" s="11"/>
      <c r="N439" s="11"/>
      <c r="O439" s="11"/>
      <c r="P439" s="12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12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</row>
    <row r="440" spans="1:50" ht="15.75">
      <c r="A440" s="17"/>
      <c r="B440" s="8"/>
      <c r="C440" s="8"/>
      <c r="D440" s="8"/>
      <c r="E440" s="8"/>
      <c r="F440" s="8"/>
      <c r="G440" s="14" t="s">
        <v>748</v>
      </c>
      <c r="H440" s="10"/>
      <c r="I440" s="8"/>
      <c r="J440" s="17"/>
      <c r="K440" s="11"/>
      <c r="L440" s="11"/>
      <c r="M440" s="11"/>
      <c r="N440" s="11"/>
      <c r="O440" s="11"/>
      <c r="P440" s="12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12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</row>
    <row r="441" spans="1:50" ht="38.25">
      <c r="A441" s="17"/>
      <c r="B441" s="8"/>
      <c r="C441" s="8"/>
      <c r="D441" s="8"/>
      <c r="E441" s="8"/>
      <c r="F441" s="8"/>
      <c r="G441" s="18" t="s">
        <v>749</v>
      </c>
      <c r="H441" s="17"/>
      <c r="I441" s="17"/>
      <c r="J441" s="17"/>
      <c r="K441" s="24"/>
      <c r="L441" s="11"/>
      <c r="M441" s="11" t="s">
        <v>750</v>
      </c>
      <c r="N441" s="11" t="s">
        <v>68</v>
      </c>
      <c r="O441" s="11"/>
      <c r="P441" s="12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12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</row>
    <row r="442" spans="1:50" ht="38.25">
      <c r="A442" s="17"/>
      <c r="B442" s="8"/>
      <c r="C442" s="8"/>
      <c r="D442" s="8"/>
      <c r="E442" s="8"/>
      <c r="F442" s="8"/>
      <c r="G442" s="18" t="s">
        <v>749</v>
      </c>
      <c r="H442" s="17"/>
      <c r="I442" s="17"/>
      <c r="J442" s="17"/>
      <c r="K442" s="24" t="s">
        <v>751</v>
      </c>
      <c r="L442" s="11"/>
      <c r="M442" s="11" t="s">
        <v>93</v>
      </c>
      <c r="N442" s="11" t="s">
        <v>68</v>
      </c>
      <c r="O442" s="11"/>
      <c r="P442" s="12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12"/>
      <c r="AM442" s="8"/>
      <c r="AN442" s="103"/>
      <c r="AO442" s="8"/>
      <c r="AP442" s="103"/>
      <c r="AQ442" s="8"/>
      <c r="AR442" s="8"/>
      <c r="AS442" s="8"/>
      <c r="AT442" s="8"/>
      <c r="AU442" s="8"/>
      <c r="AV442" s="8"/>
      <c r="AW442" s="8"/>
      <c r="AX442" s="8"/>
    </row>
    <row r="443" spans="1:50" ht="15.75">
      <c r="A443" s="17"/>
      <c r="B443" s="8"/>
      <c r="C443" s="8"/>
      <c r="D443" s="8"/>
      <c r="E443" s="8"/>
      <c r="F443" s="8"/>
      <c r="G443" s="15"/>
      <c r="H443" s="17" t="s">
        <v>752</v>
      </c>
      <c r="I443" s="8"/>
      <c r="J443" s="17"/>
      <c r="K443" s="11"/>
      <c r="L443" s="11"/>
      <c r="M443" s="11"/>
      <c r="N443" s="11"/>
      <c r="O443" s="11"/>
      <c r="P443" s="12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12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</row>
    <row r="444" spans="1:50" ht="15.75">
      <c r="A444" s="17"/>
      <c r="B444" s="8"/>
      <c r="C444" s="8"/>
      <c r="D444" s="8"/>
      <c r="E444" s="8"/>
      <c r="F444" s="8"/>
      <c r="G444" s="15"/>
      <c r="H444" s="10"/>
      <c r="I444" s="17" t="s">
        <v>753</v>
      </c>
      <c r="J444" s="17"/>
      <c r="K444" s="11"/>
      <c r="L444" s="11"/>
      <c r="M444" s="11"/>
      <c r="N444" s="11"/>
      <c r="O444" s="11"/>
      <c r="P444" s="12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12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</row>
    <row r="445" spans="1:50" ht="36">
      <c r="A445" s="17"/>
      <c r="B445" s="16"/>
      <c r="C445" s="8"/>
      <c r="D445" s="8"/>
      <c r="E445" s="8"/>
      <c r="F445" s="8"/>
      <c r="G445" s="15"/>
      <c r="H445" s="10"/>
      <c r="I445" s="8"/>
      <c r="J445" s="17" t="s">
        <v>43</v>
      </c>
      <c r="K445" s="11" t="s">
        <v>754</v>
      </c>
      <c r="L445" s="11" t="s">
        <v>755</v>
      </c>
      <c r="M445" s="11" t="s">
        <v>118</v>
      </c>
      <c r="N445" s="11" t="s">
        <v>559</v>
      </c>
      <c r="O445" s="11" t="s">
        <v>122</v>
      </c>
      <c r="P445" s="11" t="s">
        <v>756</v>
      </c>
      <c r="Q445" s="8"/>
      <c r="R445" s="8"/>
      <c r="S445" s="8"/>
      <c r="T445" s="8"/>
      <c r="U445" s="8"/>
      <c r="V445" s="8"/>
      <c r="W445" s="8"/>
      <c r="X445" s="8"/>
      <c r="Y445" s="8">
        <v>1</v>
      </c>
      <c r="Z445" s="8">
        <v>298.38</v>
      </c>
      <c r="AA445" s="8"/>
      <c r="AB445" s="8">
        <v>1</v>
      </c>
      <c r="AC445" s="8"/>
      <c r="AD445" s="8"/>
      <c r="AE445" s="8">
        <v>1</v>
      </c>
      <c r="AF445" s="8"/>
      <c r="AG445" s="8"/>
      <c r="AH445" s="8"/>
      <c r="AI445" s="8">
        <v>1</v>
      </c>
      <c r="AJ445" s="8">
        <v>1.0249999999999999</v>
      </c>
      <c r="AK445" s="8">
        <f>AI445*AJ445</f>
        <v>1.0249999999999999</v>
      </c>
      <c r="AL445" s="102">
        <f>Z445/Y445</f>
        <v>298.38</v>
      </c>
      <c r="AM445" s="103">
        <f>AK445*AL445</f>
        <v>305.83949999999999</v>
      </c>
      <c r="AN445" s="103">
        <f>AK445*1.028</f>
        <v>1.0536999999999999</v>
      </c>
      <c r="AO445" s="103">
        <f>AN445*AL445</f>
        <v>314.40300599999995</v>
      </c>
      <c r="AP445" s="103">
        <f>AN445*1.031</f>
        <v>1.0863646999999998</v>
      </c>
      <c r="AQ445" s="103">
        <f>AP445*AL445</f>
        <v>324.14949918599996</v>
      </c>
      <c r="AR445" s="8"/>
      <c r="AS445" s="8"/>
      <c r="AT445" s="8"/>
      <c r="AU445" s="8"/>
      <c r="AV445" s="8"/>
      <c r="AW445" s="8"/>
      <c r="AX445" s="8"/>
    </row>
    <row r="446" spans="1:50" ht="18">
      <c r="A446" s="17"/>
      <c r="B446" s="7" t="s">
        <v>758</v>
      </c>
      <c r="C446" s="8"/>
      <c r="D446" s="8"/>
      <c r="E446" s="8"/>
      <c r="F446" s="8"/>
      <c r="G446" s="15"/>
      <c r="H446" s="10"/>
      <c r="I446" s="8"/>
      <c r="J446" s="17"/>
      <c r="K446" s="11"/>
      <c r="L446" s="11"/>
      <c r="M446" s="11"/>
      <c r="N446" s="11"/>
      <c r="O446" s="11"/>
      <c r="P446" s="12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12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</row>
    <row r="447" spans="1:50" ht="16.5">
      <c r="A447" s="17"/>
      <c r="B447" s="8"/>
      <c r="C447" s="23" t="s">
        <v>759</v>
      </c>
      <c r="D447" s="8"/>
      <c r="E447" s="8"/>
      <c r="F447" s="8"/>
      <c r="G447" s="15"/>
      <c r="H447" s="10"/>
      <c r="I447" s="8"/>
      <c r="J447" s="17"/>
      <c r="K447" s="11"/>
      <c r="L447" s="11"/>
      <c r="M447" s="11"/>
      <c r="N447" s="11"/>
      <c r="O447" s="11"/>
      <c r="P447" s="12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12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</row>
    <row r="448" spans="1:50" ht="15.75">
      <c r="A448" s="17"/>
      <c r="B448" s="8"/>
      <c r="C448" s="8"/>
      <c r="D448" s="8"/>
      <c r="E448" s="8"/>
      <c r="F448" s="8"/>
      <c r="G448" s="14" t="s">
        <v>760</v>
      </c>
      <c r="H448" s="10"/>
      <c r="I448" s="8"/>
      <c r="J448" s="17"/>
      <c r="K448" s="11"/>
      <c r="L448" s="11"/>
      <c r="M448" s="11"/>
      <c r="N448" s="11"/>
      <c r="O448" s="11"/>
      <c r="P448" s="12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12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</row>
    <row r="449" spans="1:50" ht="25.5">
      <c r="A449" s="17"/>
      <c r="B449" s="8"/>
      <c r="C449" s="8"/>
      <c r="D449" s="8"/>
      <c r="E449" s="8"/>
      <c r="F449" s="8"/>
      <c r="G449" s="18" t="s">
        <v>761</v>
      </c>
      <c r="H449" s="17"/>
      <c r="I449" s="17"/>
      <c r="J449" s="17"/>
      <c r="K449" s="24"/>
      <c r="L449" s="11"/>
      <c r="M449" s="11"/>
      <c r="N449" s="11"/>
      <c r="O449" s="11"/>
      <c r="P449" s="12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12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</row>
    <row r="450" spans="1:50" ht="15.75">
      <c r="A450" s="17"/>
      <c r="B450" s="8"/>
      <c r="C450" s="8"/>
      <c r="D450" s="8"/>
      <c r="E450" s="8"/>
      <c r="F450" s="8"/>
      <c r="G450" s="15"/>
      <c r="H450" s="17" t="s">
        <v>762</v>
      </c>
      <c r="I450" s="8"/>
      <c r="J450" s="17"/>
      <c r="K450" s="11"/>
      <c r="L450" s="11"/>
      <c r="M450" s="11"/>
      <c r="N450" s="11"/>
      <c r="O450" s="11"/>
      <c r="P450" s="12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12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</row>
    <row r="451" spans="1:50" ht="15.75">
      <c r="A451" s="17"/>
      <c r="B451" s="8"/>
      <c r="C451" s="8"/>
      <c r="D451" s="8"/>
      <c r="E451" s="8"/>
      <c r="F451" s="8"/>
      <c r="G451" s="15"/>
      <c r="H451" s="10"/>
      <c r="I451" s="17" t="s">
        <v>26</v>
      </c>
      <c r="J451" s="17"/>
      <c r="K451" s="11"/>
      <c r="L451" s="11"/>
      <c r="M451" s="11"/>
      <c r="N451" s="11"/>
      <c r="O451" s="11"/>
      <c r="P451" s="12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12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</row>
    <row r="452" spans="1:50" ht="15.75">
      <c r="A452" s="17"/>
      <c r="B452" s="16"/>
      <c r="C452" s="8"/>
      <c r="D452" s="8"/>
      <c r="E452" s="8"/>
      <c r="F452" s="8"/>
      <c r="G452" s="15"/>
      <c r="H452" s="17"/>
      <c r="I452" s="8"/>
      <c r="J452" s="17" t="s">
        <v>27</v>
      </c>
      <c r="K452" s="11" t="s">
        <v>763</v>
      </c>
      <c r="L452" s="11" t="s">
        <v>176</v>
      </c>
      <c r="M452" s="11" t="s">
        <v>495</v>
      </c>
      <c r="N452" s="11" t="s">
        <v>764</v>
      </c>
      <c r="O452" s="11" t="s">
        <v>123</v>
      </c>
      <c r="P452" s="11" t="s">
        <v>765</v>
      </c>
      <c r="Q452" s="73" t="s">
        <v>2001</v>
      </c>
      <c r="R452" s="73" t="s">
        <v>2046</v>
      </c>
      <c r="S452" s="73" t="s">
        <v>2047</v>
      </c>
      <c r="T452" s="73" t="s">
        <v>2048</v>
      </c>
      <c r="U452" s="73" t="s">
        <v>1956</v>
      </c>
      <c r="V452" s="73"/>
      <c r="W452" s="74" t="s">
        <v>1935</v>
      </c>
      <c r="X452" s="73" t="s">
        <v>2049</v>
      </c>
      <c r="Y452" s="8">
        <v>10</v>
      </c>
      <c r="Z452" s="8">
        <v>280</v>
      </c>
      <c r="AA452" s="8"/>
      <c r="AB452" s="8">
        <v>10</v>
      </c>
      <c r="AC452" s="8"/>
      <c r="AD452" s="8"/>
      <c r="AE452" s="8">
        <v>10</v>
      </c>
      <c r="AF452" s="8"/>
      <c r="AG452" s="8"/>
      <c r="AH452" s="8"/>
      <c r="AI452" s="8">
        <v>10</v>
      </c>
      <c r="AJ452" s="8">
        <v>1.0249999999999999</v>
      </c>
      <c r="AK452" s="8">
        <f>AI452*AJ452</f>
        <v>10.25</v>
      </c>
      <c r="AL452" s="102">
        <f>Z452/Y452</f>
        <v>28</v>
      </c>
      <c r="AM452" s="103">
        <f>AK452*AL452</f>
        <v>287</v>
      </c>
      <c r="AN452" s="103">
        <f>AK452*1.028</f>
        <v>10.537000000000001</v>
      </c>
      <c r="AO452" s="103">
        <f>AN452*AL452</f>
        <v>295.036</v>
      </c>
      <c r="AP452" s="103">
        <f>AN452*1.031</f>
        <v>10.863647</v>
      </c>
      <c r="AQ452" s="103">
        <f>AP452*AL452</f>
        <v>304.18211600000001</v>
      </c>
      <c r="AR452" s="8"/>
      <c r="AS452" s="8"/>
      <c r="AT452" s="8"/>
      <c r="AU452" s="8"/>
      <c r="AV452" s="8"/>
      <c r="AW452" s="8"/>
      <c r="AX452" s="8"/>
    </row>
    <row r="453" spans="1:50" ht="15.75">
      <c r="A453" s="17"/>
      <c r="B453" s="8"/>
      <c r="C453" s="8"/>
      <c r="D453" s="8"/>
      <c r="E453" s="8"/>
      <c r="F453" s="8"/>
      <c r="G453" s="14" t="s">
        <v>766</v>
      </c>
      <c r="H453" s="10"/>
      <c r="I453" s="8"/>
      <c r="J453" s="17"/>
      <c r="K453" s="11"/>
      <c r="L453" s="11"/>
      <c r="M453" s="11"/>
      <c r="N453" s="11"/>
      <c r="O453" s="11"/>
      <c r="P453" s="12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12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</row>
    <row r="454" spans="1:50" ht="25.5">
      <c r="A454" s="17"/>
      <c r="B454" s="8"/>
      <c r="C454" s="8"/>
      <c r="D454" s="8"/>
      <c r="E454" s="8"/>
      <c r="F454" s="8"/>
      <c r="G454" s="18" t="s">
        <v>767</v>
      </c>
      <c r="H454" s="17"/>
      <c r="I454" s="17"/>
      <c r="J454" s="17"/>
      <c r="K454" s="24"/>
      <c r="L454" s="11"/>
      <c r="M454" s="11"/>
      <c r="N454" s="11"/>
      <c r="O454" s="11"/>
      <c r="P454" s="12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12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</row>
    <row r="455" spans="1:50" ht="15.75">
      <c r="A455" s="17"/>
      <c r="B455" s="8"/>
      <c r="C455" s="8"/>
      <c r="D455" s="8"/>
      <c r="E455" s="8"/>
      <c r="F455" s="8"/>
      <c r="G455" s="15"/>
      <c r="H455" s="17" t="s">
        <v>768</v>
      </c>
      <c r="I455" s="8"/>
      <c r="J455" s="17"/>
      <c r="K455" s="11"/>
      <c r="L455" s="11"/>
      <c r="M455" s="11"/>
      <c r="N455" s="11"/>
      <c r="O455" s="11"/>
      <c r="P455" s="12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12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</row>
    <row r="456" spans="1:50" ht="15.75">
      <c r="A456" s="17"/>
      <c r="B456" s="8"/>
      <c r="C456" s="8"/>
      <c r="D456" s="8"/>
      <c r="E456" s="8"/>
      <c r="F456" s="8"/>
      <c r="G456" s="15"/>
      <c r="H456" s="10"/>
      <c r="I456" s="17" t="s">
        <v>26</v>
      </c>
      <c r="J456" s="17"/>
      <c r="K456" s="11"/>
      <c r="L456" s="11"/>
      <c r="M456" s="11"/>
      <c r="N456" s="11"/>
      <c r="O456" s="11"/>
      <c r="P456" s="12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12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</row>
    <row r="457" spans="1:50" ht="24">
      <c r="A457" s="17"/>
      <c r="B457" s="16"/>
      <c r="C457" s="8"/>
      <c r="D457" s="8"/>
      <c r="E457" s="8"/>
      <c r="F457" s="8"/>
      <c r="G457" s="15"/>
      <c r="H457" s="17"/>
      <c r="I457" s="8"/>
      <c r="J457" s="17" t="s">
        <v>27</v>
      </c>
      <c r="K457" s="11" t="s">
        <v>769</v>
      </c>
      <c r="L457" s="11" t="s">
        <v>176</v>
      </c>
      <c r="M457" s="11" t="s">
        <v>584</v>
      </c>
      <c r="N457" s="11" t="s">
        <v>770</v>
      </c>
      <c r="O457" s="11" t="s">
        <v>122</v>
      </c>
      <c r="P457" s="11" t="s">
        <v>771</v>
      </c>
      <c r="Q457" s="73" t="s">
        <v>2001</v>
      </c>
      <c r="R457" s="73" t="s">
        <v>2046</v>
      </c>
      <c r="S457" s="73" t="s">
        <v>2050</v>
      </c>
      <c r="T457" s="73" t="s">
        <v>2048</v>
      </c>
      <c r="U457" s="73" t="s">
        <v>1956</v>
      </c>
      <c r="V457" s="73"/>
      <c r="W457" s="74" t="s">
        <v>1935</v>
      </c>
      <c r="X457" s="73" t="s">
        <v>2049</v>
      </c>
      <c r="Y457" s="8">
        <v>143</v>
      </c>
      <c r="Z457" s="8">
        <v>5884.79</v>
      </c>
      <c r="AA457" s="8"/>
      <c r="AB457" s="8">
        <v>143</v>
      </c>
      <c r="AC457" s="8"/>
      <c r="AD457" s="8"/>
      <c r="AE457" s="8">
        <v>143</v>
      </c>
      <c r="AF457" s="8"/>
      <c r="AG457" s="8"/>
      <c r="AH457" s="8"/>
      <c r="AI457" s="8">
        <v>143</v>
      </c>
      <c r="AJ457" s="8">
        <v>1.0249999999999999</v>
      </c>
      <c r="AK457" s="8">
        <f>AI457*AJ457</f>
        <v>146.57499999999999</v>
      </c>
      <c r="AL457" s="102">
        <f>Z457/Y457</f>
        <v>41.152377622377621</v>
      </c>
      <c r="AM457" s="103">
        <f>AK457*AL457</f>
        <v>6031.9097499999989</v>
      </c>
      <c r="AN457" s="103">
        <f>AK457*1.028</f>
        <v>150.67910000000001</v>
      </c>
      <c r="AO457" s="103">
        <f>AN457*AL457</f>
        <v>6200.8032229999999</v>
      </c>
      <c r="AP457" s="103">
        <f>AN457*1.031</f>
        <v>155.3501521</v>
      </c>
      <c r="AQ457" s="103">
        <f>AP457*AL457</f>
        <v>6393.0281229129996</v>
      </c>
      <c r="AR457" s="81" t="s">
        <v>2414</v>
      </c>
      <c r="AS457" s="81" t="s">
        <v>2415</v>
      </c>
      <c r="AT457" s="81">
        <v>67</v>
      </c>
      <c r="AU457" s="81">
        <v>932</v>
      </c>
      <c r="AV457" s="8"/>
      <c r="AW457" s="8"/>
      <c r="AX457" s="8"/>
    </row>
    <row r="458" spans="1:50" ht="19.5">
      <c r="A458" s="7" t="s">
        <v>772</v>
      </c>
      <c r="B458" s="46"/>
      <c r="C458" s="46"/>
      <c r="D458" s="46"/>
      <c r="E458" s="47"/>
      <c r="F458" s="46"/>
      <c r="G458" s="33"/>
      <c r="H458" s="34"/>
      <c r="I458" s="47"/>
      <c r="J458" s="46"/>
      <c r="K458" s="36"/>
      <c r="L458" s="36"/>
      <c r="M458" s="36"/>
      <c r="N458" s="36"/>
      <c r="O458" s="36"/>
      <c r="P458" s="12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12"/>
      <c r="AM458" s="8"/>
      <c r="AN458" s="8"/>
      <c r="AO458" s="8"/>
      <c r="AP458" s="8"/>
      <c r="AQ458" s="8"/>
      <c r="AR458" s="81" t="s">
        <v>2416</v>
      </c>
      <c r="AS458" s="81" t="s">
        <v>2417</v>
      </c>
      <c r="AT458" s="81">
        <v>61</v>
      </c>
      <c r="AU458" s="81">
        <v>850</v>
      </c>
      <c r="AV458" s="8"/>
      <c r="AW458" s="8"/>
      <c r="AX458" s="8"/>
    </row>
    <row r="459" spans="1:50" ht="18">
      <c r="A459" s="17"/>
      <c r="B459" s="7" t="s">
        <v>773</v>
      </c>
      <c r="C459" s="8"/>
      <c r="D459" s="8"/>
      <c r="E459" s="8"/>
      <c r="F459" s="8"/>
      <c r="G459" s="15"/>
      <c r="H459" s="10"/>
      <c r="I459" s="8"/>
      <c r="J459" s="17"/>
      <c r="K459" s="11"/>
      <c r="L459" s="11"/>
      <c r="M459" s="11"/>
      <c r="N459" s="11"/>
      <c r="O459" s="11"/>
      <c r="P459" s="12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12"/>
      <c r="AM459" s="8"/>
      <c r="AN459" s="8"/>
      <c r="AO459" s="8"/>
      <c r="AP459" s="8"/>
      <c r="AQ459" s="8"/>
      <c r="AR459" s="81" t="s">
        <v>2418</v>
      </c>
      <c r="AS459" s="81" t="s">
        <v>2419</v>
      </c>
      <c r="AT459" s="81">
        <v>6</v>
      </c>
      <c r="AU459" s="81">
        <v>82</v>
      </c>
      <c r="AV459" s="8"/>
      <c r="AW459" s="8"/>
      <c r="AX459" s="8"/>
    </row>
    <row r="460" spans="1:50" ht="16.5">
      <c r="A460" s="17"/>
      <c r="B460" s="8"/>
      <c r="C460" s="23" t="s">
        <v>774</v>
      </c>
      <c r="D460" s="8"/>
      <c r="E460" s="8"/>
      <c r="F460" s="8"/>
      <c r="G460" s="15"/>
      <c r="H460" s="10"/>
      <c r="I460" s="8"/>
      <c r="J460" s="17"/>
      <c r="K460" s="11"/>
      <c r="L460" s="11"/>
      <c r="M460" s="11"/>
      <c r="N460" s="11"/>
      <c r="O460" s="11"/>
      <c r="P460" s="12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12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</row>
    <row r="461" spans="1:50" ht="15.75">
      <c r="A461" s="17"/>
      <c r="B461" s="8"/>
      <c r="C461" s="8"/>
      <c r="D461" s="39" t="s">
        <v>775</v>
      </c>
      <c r="E461" s="8"/>
      <c r="F461" s="8"/>
      <c r="G461" s="15"/>
      <c r="H461" s="10"/>
      <c r="I461" s="8"/>
      <c r="J461" s="17"/>
      <c r="K461" s="11"/>
      <c r="L461" s="11"/>
      <c r="M461" s="11"/>
      <c r="N461" s="11"/>
      <c r="O461" s="11"/>
      <c r="P461" s="12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12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</row>
    <row r="462" spans="1:50" ht="15.75">
      <c r="A462" s="17"/>
      <c r="B462" s="8"/>
      <c r="C462" s="8"/>
      <c r="D462" s="8"/>
      <c r="E462" s="40" t="s">
        <v>776</v>
      </c>
      <c r="F462" s="8"/>
      <c r="G462" s="15"/>
      <c r="H462" s="10"/>
      <c r="I462" s="8"/>
      <c r="J462" s="17"/>
      <c r="K462" s="11"/>
      <c r="L462" s="11"/>
      <c r="M462" s="11"/>
      <c r="N462" s="11"/>
      <c r="O462" s="11"/>
      <c r="P462" s="12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12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</row>
    <row r="463" spans="1:50" ht="15.75">
      <c r="A463" s="17"/>
      <c r="B463" s="8"/>
      <c r="C463" s="8"/>
      <c r="D463" s="8"/>
      <c r="E463" s="8"/>
      <c r="F463" s="8"/>
      <c r="G463" s="14" t="s">
        <v>777</v>
      </c>
      <c r="H463" s="10"/>
      <c r="I463" s="8"/>
      <c r="J463" s="17"/>
      <c r="K463" s="11"/>
      <c r="L463" s="11"/>
      <c r="M463" s="11"/>
      <c r="N463" s="11"/>
      <c r="O463" s="11"/>
      <c r="P463" s="12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12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</row>
    <row r="464" spans="1:50" ht="36">
      <c r="A464" s="17"/>
      <c r="B464" s="8"/>
      <c r="C464" s="8"/>
      <c r="D464" s="8"/>
      <c r="E464" s="8"/>
      <c r="F464" s="8"/>
      <c r="G464" s="18" t="s">
        <v>778</v>
      </c>
      <c r="H464" s="28"/>
      <c r="I464" s="17"/>
      <c r="J464" s="17"/>
      <c r="K464" s="24"/>
      <c r="L464" s="11"/>
      <c r="M464" s="11" t="s">
        <v>779</v>
      </c>
      <c r="N464" s="11" t="s">
        <v>780</v>
      </c>
      <c r="O464" s="11"/>
      <c r="P464" s="12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12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</row>
    <row r="465" spans="1:50" ht="25.5">
      <c r="A465" s="17"/>
      <c r="B465" s="8"/>
      <c r="C465" s="8"/>
      <c r="D465" s="8"/>
      <c r="E465" s="8"/>
      <c r="F465" s="8"/>
      <c r="G465" s="18" t="s">
        <v>778</v>
      </c>
      <c r="H465" s="28"/>
      <c r="I465" s="17"/>
      <c r="J465" s="17"/>
      <c r="K465" s="24"/>
      <c r="L465" s="11"/>
      <c r="M465" s="11" t="s">
        <v>781</v>
      </c>
      <c r="N465" s="11" t="s">
        <v>782</v>
      </c>
      <c r="O465" s="11"/>
      <c r="P465" s="12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12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</row>
    <row r="466" spans="1:50" ht="25.5">
      <c r="A466" s="17"/>
      <c r="B466" s="8"/>
      <c r="C466" s="8"/>
      <c r="D466" s="8"/>
      <c r="E466" s="8"/>
      <c r="F466" s="8"/>
      <c r="G466" s="18" t="s">
        <v>778</v>
      </c>
      <c r="H466" s="28"/>
      <c r="I466" s="17"/>
      <c r="J466" s="17"/>
      <c r="K466" s="24"/>
      <c r="L466" s="11"/>
      <c r="M466" s="11" t="s">
        <v>783</v>
      </c>
      <c r="N466" s="11" t="s">
        <v>784</v>
      </c>
      <c r="O466" s="11"/>
      <c r="P466" s="12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12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</row>
    <row r="467" spans="1:50" ht="25.5">
      <c r="A467" s="17"/>
      <c r="B467" s="8"/>
      <c r="C467" s="8"/>
      <c r="D467" s="8"/>
      <c r="E467" s="8"/>
      <c r="F467" s="8"/>
      <c r="G467" s="18" t="s">
        <v>778</v>
      </c>
      <c r="H467" s="28"/>
      <c r="I467" s="17"/>
      <c r="J467" s="17"/>
      <c r="K467" s="24"/>
      <c r="L467" s="11"/>
      <c r="M467" s="11" t="s">
        <v>785</v>
      </c>
      <c r="N467" s="11" t="s">
        <v>786</v>
      </c>
      <c r="O467" s="11"/>
      <c r="P467" s="12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12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</row>
    <row r="468" spans="1:50" ht="36">
      <c r="A468" s="17"/>
      <c r="B468" s="8"/>
      <c r="C468" s="8"/>
      <c r="D468" s="8"/>
      <c r="E468" s="8"/>
      <c r="F468" s="8"/>
      <c r="G468" s="18" t="s">
        <v>778</v>
      </c>
      <c r="H468" s="28"/>
      <c r="I468" s="17"/>
      <c r="J468" s="17"/>
      <c r="K468" s="24"/>
      <c r="L468" s="11"/>
      <c r="M468" s="11" t="s">
        <v>787</v>
      </c>
      <c r="N468" s="11" t="s">
        <v>788</v>
      </c>
      <c r="O468" s="11"/>
      <c r="P468" s="12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12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</row>
    <row r="469" spans="1:50" ht="36">
      <c r="A469" s="17"/>
      <c r="B469" s="8"/>
      <c r="C469" s="8"/>
      <c r="D469" s="8"/>
      <c r="E469" s="8"/>
      <c r="F469" s="8"/>
      <c r="G469" s="18" t="s">
        <v>778</v>
      </c>
      <c r="H469" s="28"/>
      <c r="I469" s="17"/>
      <c r="J469" s="17"/>
      <c r="K469" s="24"/>
      <c r="L469" s="11"/>
      <c r="M469" s="11" t="s">
        <v>787</v>
      </c>
      <c r="N469" s="11" t="s">
        <v>358</v>
      </c>
      <c r="O469" s="11"/>
      <c r="P469" s="12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12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</row>
    <row r="470" spans="1:50" ht="25.5">
      <c r="A470" s="17"/>
      <c r="B470" s="8"/>
      <c r="C470" s="8"/>
      <c r="D470" s="8"/>
      <c r="E470" s="8"/>
      <c r="F470" s="8"/>
      <c r="G470" s="18" t="s">
        <v>778</v>
      </c>
      <c r="H470" s="28"/>
      <c r="I470" s="17"/>
      <c r="J470" s="17"/>
      <c r="K470" s="24"/>
      <c r="L470" s="11"/>
      <c r="M470" s="11" t="s">
        <v>789</v>
      </c>
      <c r="N470" s="11" t="s">
        <v>358</v>
      </c>
      <c r="O470" s="11"/>
      <c r="P470" s="12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12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</row>
    <row r="471" spans="1:50" ht="25.5">
      <c r="A471" s="17"/>
      <c r="B471" s="8"/>
      <c r="C471" s="8"/>
      <c r="D471" s="8"/>
      <c r="E471" s="8"/>
      <c r="F471" s="8"/>
      <c r="G471" s="18" t="s">
        <v>778</v>
      </c>
      <c r="H471" s="28"/>
      <c r="I471" s="17"/>
      <c r="J471" s="17"/>
      <c r="K471" s="24"/>
      <c r="L471" s="11"/>
      <c r="M471" s="11" t="s">
        <v>789</v>
      </c>
      <c r="N471" s="11" t="s">
        <v>790</v>
      </c>
      <c r="O471" s="11"/>
      <c r="P471" s="12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12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</row>
    <row r="472" spans="1:50" ht="15.75">
      <c r="A472" s="17"/>
      <c r="B472" s="8"/>
      <c r="C472" s="8"/>
      <c r="D472" s="8"/>
      <c r="E472" s="8"/>
      <c r="F472" s="8"/>
      <c r="G472" s="15"/>
      <c r="H472" s="17" t="s">
        <v>791</v>
      </c>
      <c r="I472" s="8"/>
      <c r="J472" s="17"/>
      <c r="K472" s="11"/>
      <c r="L472" s="11"/>
      <c r="M472" s="11"/>
      <c r="N472" s="11"/>
      <c r="O472" s="11"/>
      <c r="P472" s="12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12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</row>
    <row r="473" spans="1:50" ht="15.75">
      <c r="A473" s="17"/>
      <c r="B473" s="8"/>
      <c r="C473" s="8"/>
      <c r="D473" s="8"/>
      <c r="E473" s="8"/>
      <c r="F473" s="8"/>
      <c r="G473" s="15"/>
      <c r="H473" s="10"/>
      <c r="I473" s="17" t="s">
        <v>792</v>
      </c>
      <c r="J473" s="17"/>
      <c r="K473" s="11"/>
      <c r="L473" s="11"/>
      <c r="M473" s="11"/>
      <c r="N473" s="11"/>
      <c r="O473" s="11"/>
      <c r="P473" s="12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12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</row>
    <row r="474" spans="1:50" ht="24">
      <c r="A474" s="17"/>
      <c r="B474" s="8"/>
      <c r="C474" s="8"/>
      <c r="D474" s="8"/>
      <c r="E474" s="8"/>
      <c r="F474" s="8"/>
      <c r="G474" s="15"/>
      <c r="H474" s="17"/>
      <c r="I474" s="8"/>
      <c r="J474" s="17" t="s">
        <v>27</v>
      </c>
      <c r="K474" s="11" t="s">
        <v>793</v>
      </c>
      <c r="L474" s="11" t="s">
        <v>794</v>
      </c>
      <c r="M474" s="11" t="s">
        <v>795</v>
      </c>
      <c r="N474" s="11" t="s">
        <v>796</v>
      </c>
      <c r="O474" s="11" t="s">
        <v>189</v>
      </c>
      <c r="P474" s="11" t="s">
        <v>797</v>
      </c>
      <c r="Q474" s="73" t="s">
        <v>2051</v>
      </c>
      <c r="R474" s="73" t="s">
        <v>2052</v>
      </c>
      <c r="S474" s="73" t="s">
        <v>2053</v>
      </c>
      <c r="T474" s="73" t="s">
        <v>2054</v>
      </c>
      <c r="U474" s="73" t="s">
        <v>1934</v>
      </c>
      <c r="V474" s="73" t="s">
        <v>1965</v>
      </c>
      <c r="W474" s="74" t="s">
        <v>1935</v>
      </c>
      <c r="X474" s="73" t="s">
        <v>2055</v>
      </c>
      <c r="Y474" s="8">
        <v>18</v>
      </c>
      <c r="Z474" s="8">
        <v>858.6</v>
      </c>
      <c r="AA474" s="8"/>
      <c r="AB474" s="8">
        <v>18</v>
      </c>
      <c r="AC474" s="8"/>
      <c r="AD474" s="8"/>
      <c r="AE474" s="8">
        <v>18</v>
      </c>
      <c r="AF474" s="8"/>
      <c r="AG474" s="8"/>
      <c r="AH474" s="8"/>
      <c r="AI474" s="8">
        <v>18</v>
      </c>
      <c r="AJ474" s="8">
        <v>1.0249999999999999</v>
      </c>
      <c r="AK474" s="8">
        <f>AI474*AJ474</f>
        <v>18.45</v>
      </c>
      <c r="AL474" s="102">
        <f>Z474/Y474</f>
        <v>47.7</v>
      </c>
      <c r="AM474" s="103">
        <f>AK474*AL474</f>
        <v>880.06500000000005</v>
      </c>
      <c r="AN474" s="103">
        <f>AK474*1.028</f>
        <v>18.9666</v>
      </c>
      <c r="AO474" s="103">
        <f>AN474*AL474</f>
        <v>904.70681999999999</v>
      </c>
      <c r="AP474" s="103">
        <f>AN474*1.031</f>
        <v>19.554564599999999</v>
      </c>
      <c r="AQ474" s="103">
        <f>AP474*AL474</f>
        <v>932.75273142000003</v>
      </c>
      <c r="AR474" s="8"/>
      <c r="AS474" s="8"/>
      <c r="AT474" s="8"/>
      <c r="AU474" s="8"/>
      <c r="AV474" s="8"/>
      <c r="AW474" s="8"/>
      <c r="AX474" s="8"/>
    </row>
    <row r="475" spans="1:50" ht="24">
      <c r="A475" s="17"/>
      <c r="B475" s="8"/>
      <c r="C475" s="8"/>
      <c r="D475" s="8"/>
      <c r="E475" s="8"/>
      <c r="F475" s="8"/>
      <c r="G475" s="15"/>
      <c r="H475" s="17"/>
      <c r="I475" s="8"/>
      <c r="J475" s="17" t="s">
        <v>43</v>
      </c>
      <c r="K475" s="11" t="s">
        <v>799</v>
      </c>
      <c r="L475" s="11" t="s">
        <v>800</v>
      </c>
      <c r="M475" s="11" t="s">
        <v>801</v>
      </c>
      <c r="N475" s="11" t="s">
        <v>798</v>
      </c>
      <c r="O475" s="11" t="s">
        <v>189</v>
      </c>
      <c r="P475" s="11" t="s">
        <v>120</v>
      </c>
      <c r="Q475" s="73" t="s">
        <v>2051</v>
      </c>
      <c r="R475" s="73" t="s">
        <v>2052</v>
      </c>
      <c r="S475" s="73" t="s">
        <v>2053</v>
      </c>
      <c r="T475" s="73" t="s">
        <v>2054</v>
      </c>
      <c r="U475" s="73" t="s">
        <v>1934</v>
      </c>
      <c r="V475" s="73" t="s">
        <v>1965</v>
      </c>
      <c r="W475" s="74" t="s">
        <v>1935</v>
      </c>
      <c r="X475" s="73" t="s">
        <v>2055</v>
      </c>
      <c r="Y475" s="8">
        <v>5</v>
      </c>
      <c r="Z475" s="8">
        <v>279.75</v>
      </c>
      <c r="AA475" s="8"/>
      <c r="AB475" s="8">
        <v>5</v>
      </c>
      <c r="AC475" s="8"/>
      <c r="AD475" s="8"/>
      <c r="AE475" s="8">
        <v>5</v>
      </c>
      <c r="AF475" s="8"/>
      <c r="AG475" s="8"/>
      <c r="AH475" s="8"/>
      <c r="AI475" s="8">
        <v>5</v>
      </c>
      <c r="AJ475" s="8">
        <v>1.0249999999999999</v>
      </c>
      <c r="AK475" s="8">
        <f>AI475*AJ475</f>
        <v>5.125</v>
      </c>
      <c r="AL475" s="102">
        <f>Z475/Y475</f>
        <v>55.95</v>
      </c>
      <c r="AM475" s="103">
        <f>AK475*AL475</f>
        <v>286.74375000000003</v>
      </c>
      <c r="AN475" s="103">
        <f>AK475*1.028</f>
        <v>5.2685000000000004</v>
      </c>
      <c r="AO475" s="103">
        <f>AN475*AL475</f>
        <v>294.77257500000002</v>
      </c>
      <c r="AP475" s="103">
        <f>AN475*1.031</f>
        <v>5.4318235000000001</v>
      </c>
      <c r="AQ475" s="103">
        <f>AP475*AL475</f>
        <v>303.91052482500004</v>
      </c>
      <c r="AR475" s="8"/>
      <c r="AS475" s="8"/>
      <c r="AT475" s="8"/>
      <c r="AU475" s="8"/>
      <c r="AV475" s="8"/>
      <c r="AW475" s="8"/>
      <c r="AX475" s="8"/>
    </row>
    <row r="476" spans="1:50" ht="16.5">
      <c r="A476" s="17"/>
      <c r="B476" s="8"/>
      <c r="C476" s="23" t="s">
        <v>802</v>
      </c>
      <c r="D476" s="8"/>
      <c r="E476" s="8"/>
      <c r="F476" s="8"/>
      <c r="G476" s="15"/>
      <c r="H476" s="10"/>
      <c r="I476" s="8"/>
      <c r="J476" s="17"/>
      <c r="K476" s="11"/>
      <c r="L476" s="11"/>
      <c r="M476" s="11"/>
      <c r="N476" s="11"/>
      <c r="O476" s="11"/>
      <c r="P476" s="12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12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</row>
    <row r="477" spans="1:50" ht="15.75">
      <c r="A477" s="17"/>
      <c r="B477" s="8"/>
      <c r="C477" s="8"/>
      <c r="D477" s="39" t="s">
        <v>803</v>
      </c>
      <c r="E477" s="8"/>
      <c r="F477" s="8"/>
      <c r="G477" s="15"/>
      <c r="H477" s="10"/>
      <c r="I477" s="8"/>
      <c r="J477" s="17"/>
      <c r="K477" s="11"/>
      <c r="L477" s="11"/>
      <c r="M477" s="11"/>
      <c r="N477" s="11"/>
      <c r="O477" s="11"/>
      <c r="P477" s="12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12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</row>
    <row r="478" spans="1:50" ht="15.75">
      <c r="A478" s="17"/>
      <c r="B478" s="8"/>
      <c r="C478" s="8"/>
      <c r="D478" s="8"/>
      <c r="E478" s="8"/>
      <c r="F478" s="8"/>
      <c r="G478" s="14" t="s">
        <v>804</v>
      </c>
      <c r="H478" s="10"/>
      <c r="I478" s="8"/>
      <c r="J478" s="17"/>
      <c r="K478" s="11"/>
      <c r="L478" s="11"/>
      <c r="M478" s="11"/>
      <c r="N478" s="11"/>
      <c r="O478" s="11"/>
      <c r="P478" s="12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12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</row>
    <row r="479" spans="1:50" ht="15.75">
      <c r="A479" s="17"/>
      <c r="B479" s="8"/>
      <c r="C479" s="8"/>
      <c r="D479" s="8"/>
      <c r="E479" s="8"/>
      <c r="F479" s="8"/>
      <c r="G479" s="15"/>
      <c r="H479" s="10"/>
      <c r="I479" s="17" t="s">
        <v>805</v>
      </c>
      <c r="J479" s="17"/>
      <c r="K479" s="11"/>
      <c r="L479" s="11"/>
      <c r="M479" s="11"/>
      <c r="N479" s="11"/>
      <c r="O479" s="11"/>
      <c r="P479" s="12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12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</row>
    <row r="480" spans="1:50" ht="24">
      <c r="A480" s="17"/>
      <c r="B480" s="16"/>
      <c r="C480" s="8"/>
      <c r="D480" s="8"/>
      <c r="E480" s="8"/>
      <c r="F480" s="8"/>
      <c r="G480" s="15"/>
      <c r="H480" s="10"/>
      <c r="I480" s="8"/>
      <c r="J480" s="17" t="s">
        <v>43</v>
      </c>
      <c r="K480" s="11" t="s">
        <v>807</v>
      </c>
      <c r="L480" s="11" t="s">
        <v>479</v>
      </c>
      <c r="M480" s="11" t="s">
        <v>806</v>
      </c>
      <c r="N480" s="11" t="s">
        <v>808</v>
      </c>
      <c r="O480" s="11" t="s">
        <v>189</v>
      </c>
      <c r="P480" s="11" t="s">
        <v>809</v>
      </c>
      <c r="Q480" s="73" t="s">
        <v>2056</v>
      </c>
      <c r="R480" s="73" t="s">
        <v>2057</v>
      </c>
      <c r="S480" s="73" t="s">
        <v>2053</v>
      </c>
      <c r="T480" s="73" t="s">
        <v>2058</v>
      </c>
      <c r="U480" s="73" t="s">
        <v>1934</v>
      </c>
      <c r="V480" s="73"/>
      <c r="W480" s="74" t="s">
        <v>1935</v>
      </c>
      <c r="X480" s="73" t="s">
        <v>2055</v>
      </c>
      <c r="Y480" s="8">
        <v>13</v>
      </c>
      <c r="Z480" s="8">
        <v>2849.4</v>
      </c>
      <c r="AA480" s="8"/>
      <c r="AB480" s="8">
        <v>13</v>
      </c>
      <c r="AC480" s="8"/>
      <c r="AD480" s="8"/>
      <c r="AE480" s="8">
        <v>13</v>
      </c>
      <c r="AF480" s="8"/>
      <c r="AG480" s="8"/>
      <c r="AH480" s="8"/>
      <c r="AI480" s="8">
        <v>13</v>
      </c>
      <c r="AJ480" s="8">
        <v>1.0249999999999999</v>
      </c>
      <c r="AK480" s="8">
        <f>AI480*AJ480</f>
        <v>13.324999999999999</v>
      </c>
      <c r="AL480" s="102">
        <f>Z480/Y480</f>
        <v>219.1846153846154</v>
      </c>
      <c r="AM480" s="103">
        <f>AK480*AL480</f>
        <v>2920.6350000000002</v>
      </c>
      <c r="AN480" s="103">
        <f>AK480*1.028</f>
        <v>13.6981</v>
      </c>
      <c r="AO480" s="103">
        <f>AN480*AL480</f>
        <v>3002.4127800000001</v>
      </c>
      <c r="AP480" s="103">
        <f>AN480*1.031</f>
        <v>14.122741099999999</v>
      </c>
      <c r="AQ480" s="103">
        <f>AP480*AL480</f>
        <v>3095.4875761799999</v>
      </c>
      <c r="AR480" s="8"/>
      <c r="AS480" s="8"/>
      <c r="AT480" s="8"/>
      <c r="AU480" s="8"/>
      <c r="AV480" s="8"/>
      <c r="AW480" s="8"/>
      <c r="AX480" s="8"/>
    </row>
    <row r="481" spans="1:50" ht="16.5">
      <c r="A481" s="17"/>
      <c r="B481" s="8"/>
      <c r="C481" s="23" t="s">
        <v>810</v>
      </c>
      <c r="D481" s="8"/>
      <c r="E481" s="8"/>
      <c r="F481" s="8"/>
      <c r="G481" s="15"/>
      <c r="H481" s="10"/>
      <c r="I481" s="8"/>
      <c r="J481" s="17"/>
      <c r="K481" s="11"/>
      <c r="L481" s="11"/>
      <c r="M481" s="11"/>
      <c r="N481" s="11"/>
      <c r="O481" s="11"/>
      <c r="P481" s="12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12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</row>
    <row r="482" spans="1:50" ht="15.75">
      <c r="A482" s="17"/>
      <c r="B482" s="8"/>
      <c r="C482" s="8"/>
      <c r="D482" s="39" t="s">
        <v>811</v>
      </c>
      <c r="E482" s="8"/>
      <c r="F482" s="8"/>
      <c r="G482" s="15"/>
      <c r="H482" s="10"/>
      <c r="I482" s="8"/>
      <c r="J482" s="17"/>
      <c r="K482" s="11"/>
      <c r="L482" s="11"/>
      <c r="M482" s="11"/>
      <c r="N482" s="11"/>
      <c r="O482" s="11"/>
      <c r="P482" s="12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12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</row>
    <row r="483" spans="1:50" ht="15.75">
      <c r="A483" s="17"/>
      <c r="B483" s="8"/>
      <c r="C483" s="8"/>
      <c r="D483" s="8"/>
      <c r="E483" s="8"/>
      <c r="F483" s="8"/>
      <c r="G483" s="14" t="s">
        <v>812</v>
      </c>
      <c r="H483" s="10"/>
      <c r="I483" s="8"/>
      <c r="J483" s="17"/>
      <c r="K483" s="11"/>
      <c r="L483" s="11"/>
      <c r="M483" s="11"/>
      <c r="N483" s="11"/>
      <c r="O483" s="11"/>
      <c r="P483" s="12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12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</row>
    <row r="484" spans="1:50" ht="38.25">
      <c r="A484" s="17"/>
      <c r="B484" s="8"/>
      <c r="C484" s="8"/>
      <c r="D484" s="8"/>
      <c r="E484" s="8"/>
      <c r="F484" s="8"/>
      <c r="G484" s="18" t="s">
        <v>813</v>
      </c>
      <c r="H484" s="28"/>
      <c r="I484" s="17"/>
      <c r="J484" s="17"/>
      <c r="K484" s="24"/>
      <c r="L484" s="11"/>
      <c r="M484" s="11" t="s">
        <v>814</v>
      </c>
      <c r="N484" s="29">
        <v>0.02</v>
      </c>
      <c r="O484" s="11"/>
      <c r="P484" s="12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12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</row>
    <row r="485" spans="1:50" ht="15.75">
      <c r="A485" s="17"/>
      <c r="B485" s="8"/>
      <c r="C485" s="8"/>
      <c r="D485" s="8"/>
      <c r="E485" s="8"/>
      <c r="F485" s="8"/>
      <c r="G485" s="15"/>
      <c r="H485" s="17" t="s">
        <v>815</v>
      </c>
      <c r="I485" s="8"/>
      <c r="J485" s="17"/>
      <c r="K485" s="11"/>
      <c r="L485" s="11"/>
      <c r="M485" s="11"/>
      <c r="N485" s="11"/>
      <c r="O485" s="11"/>
      <c r="P485" s="12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12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</row>
    <row r="486" spans="1:50" ht="15.75">
      <c r="A486" s="17"/>
      <c r="B486" s="8"/>
      <c r="C486" s="8"/>
      <c r="D486" s="8"/>
      <c r="E486" s="8"/>
      <c r="F486" s="8"/>
      <c r="G486" s="15"/>
      <c r="H486" s="10"/>
      <c r="I486" s="17" t="s">
        <v>816</v>
      </c>
      <c r="J486" s="17"/>
      <c r="K486" s="11"/>
      <c r="L486" s="11"/>
      <c r="M486" s="11"/>
      <c r="N486" s="11"/>
      <c r="O486" s="11"/>
      <c r="P486" s="12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12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</row>
    <row r="487" spans="1:50" ht="24">
      <c r="A487" s="17"/>
      <c r="B487" s="16"/>
      <c r="C487" s="8"/>
      <c r="D487" s="8"/>
      <c r="E487" s="8"/>
      <c r="F487" s="8"/>
      <c r="G487" s="15"/>
      <c r="H487" s="13"/>
      <c r="I487" s="16"/>
      <c r="J487" s="17" t="s">
        <v>27</v>
      </c>
      <c r="K487" s="11" t="s">
        <v>817</v>
      </c>
      <c r="L487" s="11" t="s">
        <v>449</v>
      </c>
      <c r="M487" s="11" t="s">
        <v>819</v>
      </c>
      <c r="N487" s="11" t="s">
        <v>818</v>
      </c>
      <c r="O487" s="11" t="s">
        <v>285</v>
      </c>
      <c r="P487" s="11" t="s">
        <v>820</v>
      </c>
      <c r="Q487" s="73" t="s">
        <v>2016</v>
      </c>
      <c r="R487" s="73" t="s">
        <v>2059</v>
      </c>
      <c r="S487" s="73" t="s">
        <v>2060</v>
      </c>
      <c r="T487" s="73" t="s">
        <v>2058</v>
      </c>
      <c r="U487" s="73" t="s">
        <v>1934</v>
      </c>
      <c r="V487" s="73"/>
      <c r="W487" s="74" t="s">
        <v>1935</v>
      </c>
      <c r="X487" s="73" t="s">
        <v>2055</v>
      </c>
      <c r="Y487" s="8">
        <v>34</v>
      </c>
      <c r="Z487" s="8">
        <v>688.3</v>
      </c>
      <c r="AA487" s="8"/>
      <c r="AB487" s="8">
        <v>34</v>
      </c>
      <c r="AC487" s="8"/>
      <c r="AD487" s="8"/>
      <c r="AE487" s="8">
        <v>34</v>
      </c>
      <c r="AF487" s="8"/>
      <c r="AG487" s="8"/>
      <c r="AH487" s="8"/>
      <c r="AI487" s="8">
        <v>34</v>
      </c>
      <c r="AJ487" s="8">
        <v>1.0249999999999999</v>
      </c>
      <c r="AK487" s="8">
        <f>AI487*AJ487</f>
        <v>34.849999999999994</v>
      </c>
      <c r="AL487" s="102">
        <f>Z487/Y487</f>
        <v>20.244117647058822</v>
      </c>
      <c r="AM487" s="103">
        <f>AK487*AL487</f>
        <v>705.50749999999982</v>
      </c>
      <c r="AN487" s="103">
        <f>AK487*1.028</f>
        <v>35.825799999999994</v>
      </c>
      <c r="AO487" s="103">
        <f>AN487*AL487</f>
        <v>725.26170999999977</v>
      </c>
      <c r="AP487" s="103">
        <f>AN487*1.031</f>
        <v>36.93639979999999</v>
      </c>
      <c r="AQ487" s="103">
        <f>AP487*AL487</f>
        <v>747.74482300999978</v>
      </c>
      <c r="AR487" s="8"/>
      <c r="AS487" s="8"/>
      <c r="AT487" s="8"/>
      <c r="AU487" s="8"/>
      <c r="AV487" s="8"/>
      <c r="AW487" s="8"/>
      <c r="AX487" s="8"/>
    </row>
    <row r="488" spans="1:50" ht="15.75">
      <c r="A488" s="17"/>
      <c r="B488" s="16"/>
      <c r="C488" s="8"/>
      <c r="D488" s="8"/>
      <c r="E488" s="8"/>
      <c r="F488" s="8"/>
      <c r="G488" s="15"/>
      <c r="H488" s="13"/>
      <c r="I488" s="16"/>
      <c r="J488" s="17" t="s">
        <v>27</v>
      </c>
      <c r="K488" s="11" t="s">
        <v>821</v>
      </c>
      <c r="L488" s="11" t="s">
        <v>121</v>
      </c>
      <c r="M488" s="11" t="s">
        <v>823</v>
      </c>
      <c r="N488" s="11" t="s">
        <v>822</v>
      </c>
      <c r="O488" s="11" t="s">
        <v>285</v>
      </c>
      <c r="P488" s="11" t="s">
        <v>824</v>
      </c>
      <c r="Q488" s="73" t="s">
        <v>2016</v>
      </c>
      <c r="R488" s="73" t="s">
        <v>2059</v>
      </c>
      <c r="S488" s="73" t="s">
        <v>2060</v>
      </c>
      <c r="T488" s="73" t="s">
        <v>2058</v>
      </c>
      <c r="U488" s="73" t="s">
        <v>1934</v>
      </c>
      <c r="V488" s="73"/>
      <c r="W488" s="74" t="s">
        <v>1935</v>
      </c>
      <c r="X488" s="73" t="s">
        <v>2055</v>
      </c>
      <c r="Y488" s="8">
        <v>3</v>
      </c>
      <c r="Z488" s="8">
        <v>57.78</v>
      </c>
      <c r="AA488" s="8"/>
      <c r="AB488" s="8">
        <v>3</v>
      </c>
      <c r="AC488" s="8"/>
      <c r="AD488" s="8"/>
      <c r="AE488" s="8">
        <v>3</v>
      </c>
      <c r="AF488" s="8"/>
      <c r="AG488" s="8"/>
      <c r="AH488" s="8"/>
      <c r="AI488" s="8">
        <v>3</v>
      </c>
      <c r="AJ488" s="8">
        <v>1.0249999999999999</v>
      </c>
      <c r="AK488" s="8">
        <f>AI488*AJ488</f>
        <v>3.0749999999999997</v>
      </c>
      <c r="AL488" s="102">
        <f>Z488/Y488</f>
        <v>19.260000000000002</v>
      </c>
      <c r="AM488" s="103">
        <f>AK488*AL488</f>
        <v>59.224499999999999</v>
      </c>
      <c r="AN488" s="103">
        <f>AK488*1.028</f>
        <v>3.1610999999999998</v>
      </c>
      <c r="AO488" s="103">
        <f>AN488*AL488</f>
        <v>60.882786000000003</v>
      </c>
      <c r="AP488" s="103">
        <f>AN488*1.031</f>
        <v>3.2590940999999995</v>
      </c>
      <c r="AQ488" s="103">
        <f>AP488*AL488</f>
        <v>62.770152365999998</v>
      </c>
      <c r="AR488" s="8"/>
      <c r="AS488" s="8"/>
      <c r="AT488" s="8"/>
      <c r="AU488" s="8"/>
      <c r="AV488" s="8"/>
      <c r="AW488" s="8"/>
      <c r="AX488" s="8"/>
    </row>
    <row r="489" spans="1:50" ht="18">
      <c r="A489" s="17"/>
      <c r="B489" s="49" t="s">
        <v>825</v>
      </c>
      <c r="C489" s="8"/>
      <c r="D489" s="8"/>
      <c r="E489" s="8"/>
      <c r="F489" s="8"/>
      <c r="G489" s="15"/>
      <c r="H489" s="10"/>
      <c r="I489" s="8"/>
      <c r="J489" s="17"/>
      <c r="K489" s="11"/>
      <c r="L489" s="11"/>
      <c r="M489" s="11"/>
      <c r="N489" s="11"/>
      <c r="O489" s="11"/>
      <c r="P489" s="12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12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</row>
    <row r="490" spans="1:50" ht="16.5">
      <c r="A490" s="17"/>
      <c r="B490" s="8"/>
      <c r="C490" s="23" t="s">
        <v>826</v>
      </c>
      <c r="D490" s="8"/>
      <c r="E490" s="8"/>
      <c r="F490" s="8"/>
      <c r="G490" s="15"/>
      <c r="H490" s="10"/>
      <c r="I490" s="8"/>
      <c r="J490" s="17"/>
      <c r="K490" s="11"/>
      <c r="L490" s="11"/>
      <c r="M490" s="11"/>
      <c r="N490" s="11"/>
      <c r="O490" s="11"/>
      <c r="P490" s="12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12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</row>
    <row r="491" spans="1:50" ht="15.75">
      <c r="A491" s="17"/>
      <c r="B491" s="8"/>
      <c r="C491" s="8"/>
      <c r="D491" s="8"/>
      <c r="E491" s="8"/>
      <c r="F491" s="8"/>
      <c r="G491" s="14" t="s">
        <v>827</v>
      </c>
      <c r="H491" s="10"/>
      <c r="I491" s="8"/>
      <c r="J491" s="17"/>
      <c r="K491" s="11"/>
      <c r="L491" s="11"/>
      <c r="M491" s="11"/>
      <c r="N491" s="11"/>
      <c r="O491" s="11"/>
      <c r="P491" s="12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12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</row>
    <row r="492" spans="1:50" ht="38.25">
      <c r="A492" s="17"/>
      <c r="B492" s="8"/>
      <c r="C492" s="8"/>
      <c r="D492" s="8"/>
      <c r="E492" s="8"/>
      <c r="F492" s="8"/>
      <c r="G492" s="18" t="s">
        <v>828</v>
      </c>
      <c r="H492" s="28"/>
      <c r="I492" s="17"/>
      <c r="J492" s="17"/>
      <c r="K492" s="24"/>
      <c r="L492" s="11"/>
      <c r="M492" s="11" t="s">
        <v>829</v>
      </c>
      <c r="N492" s="11" t="s">
        <v>830</v>
      </c>
      <c r="O492" s="11"/>
      <c r="P492" s="12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12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</row>
    <row r="493" spans="1:50" ht="38.25">
      <c r="A493" s="17"/>
      <c r="B493" s="8"/>
      <c r="C493" s="8"/>
      <c r="D493" s="8"/>
      <c r="E493" s="8"/>
      <c r="F493" s="8"/>
      <c r="G493" s="18" t="s">
        <v>828</v>
      </c>
      <c r="H493" s="28"/>
      <c r="I493" s="17"/>
      <c r="J493" s="17"/>
      <c r="K493" s="24"/>
      <c r="L493" s="11"/>
      <c r="M493" s="11" t="s">
        <v>829</v>
      </c>
      <c r="N493" s="11" t="s">
        <v>831</v>
      </c>
      <c r="O493" s="11"/>
      <c r="P493" s="12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12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</row>
    <row r="494" spans="1:50" ht="38.25">
      <c r="A494" s="17"/>
      <c r="B494" s="8"/>
      <c r="C494" s="8"/>
      <c r="D494" s="8"/>
      <c r="E494" s="8"/>
      <c r="F494" s="8"/>
      <c r="G494" s="18" t="s">
        <v>828</v>
      </c>
      <c r="H494" s="28"/>
      <c r="I494" s="17"/>
      <c r="J494" s="17"/>
      <c r="K494" s="24"/>
      <c r="L494" s="11"/>
      <c r="M494" s="11" t="s">
        <v>832</v>
      </c>
      <c r="N494" s="11" t="s">
        <v>833</v>
      </c>
      <c r="O494" s="11"/>
      <c r="P494" s="12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12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</row>
    <row r="495" spans="1:50" ht="38.25">
      <c r="A495" s="17"/>
      <c r="B495" s="8"/>
      <c r="C495" s="8"/>
      <c r="D495" s="8"/>
      <c r="E495" s="8"/>
      <c r="F495" s="8"/>
      <c r="G495" s="18" t="s">
        <v>828</v>
      </c>
      <c r="H495" s="28"/>
      <c r="I495" s="17"/>
      <c r="J495" s="17"/>
      <c r="K495" s="24"/>
      <c r="L495" s="11"/>
      <c r="M495" s="11" t="s">
        <v>832</v>
      </c>
      <c r="N495" s="11" t="s">
        <v>393</v>
      </c>
      <c r="O495" s="11"/>
      <c r="P495" s="12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12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</row>
    <row r="496" spans="1:50" ht="15.75">
      <c r="A496" s="17"/>
      <c r="B496" s="8"/>
      <c r="C496" s="8"/>
      <c r="D496" s="8"/>
      <c r="E496" s="8"/>
      <c r="F496" s="8"/>
      <c r="G496" s="15"/>
      <c r="H496" s="17" t="s">
        <v>834</v>
      </c>
      <c r="I496" s="8"/>
      <c r="J496" s="17"/>
      <c r="K496" s="11"/>
      <c r="L496" s="11"/>
      <c r="M496" s="11"/>
      <c r="N496" s="11"/>
      <c r="O496" s="11"/>
      <c r="P496" s="12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12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</row>
    <row r="497" spans="1:50" ht="15.75">
      <c r="A497" s="17"/>
      <c r="B497" s="8"/>
      <c r="C497" s="8"/>
      <c r="D497" s="8"/>
      <c r="E497" s="8"/>
      <c r="F497" s="8"/>
      <c r="G497" s="15"/>
      <c r="H497" s="10"/>
      <c r="I497" s="17" t="s">
        <v>835</v>
      </c>
      <c r="J497" s="17"/>
      <c r="K497" s="11"/>
      <c r="L497" s="11"/>
      <c r="M497" s="11"/>
      <c r="N497" s="11"/>
      <c r="O497" s="11"/>
      <c r="P497" s="12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12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</row>
    <row r="498" spans="1:50" ht="60">
      <c r="A498" s="17"/>
      <c r="B498" s="16"/>
      <c r="C498" s="8"/>
      <c r="D498" s="8"/>
      <c r="E498" s="8"/>
      <c r="F498" s="8"/>
      <c r="G498" s="15"/>
      <c r="H498" s="13"/>
      <c r="I498" s="16"/>
      <c r="J498" s="17" t="s">
        <v>43</v>
      </c>
      <c r="K498" s="11" t="s">
        <v>836</v>
      </c>
      <c r="L498" s="11" t="s">
        <v>837</v>
      </c>
      <c r="M498" s="11" t="s">
        <v>838</v>
      </c>
      <c r="N498" s="11" t="s">
        <v>798</v>
      </c>
      <c r="O498" s="11" t="s">
        <v>189</v>
      </c>
      <c r="P498" s="11" t="s">
        <v>839</v>
      </c>
      <c r="Q498" s="8"/>
      <c r="R498" s="8"/>
      <c r="S498" s="8"/>
      <c r="T498" s="8"/>
      <c r="U498" s="8"/>
      <c r="V498" s="8"/>
      <c r="W498" s="8"/>
      <c r="X498" s="8"/>
      <c r="Y498" s="8">
        <v>18</v>
      </c>
      <c r="Z498" s="8">
        <v>3697.02</v>
      </c>
      <c r="AA498" s="8"/>
      <c r="AB498" s="8">
        <v>18</v>
      </c>
      <c r="AC498" s="8"/>
      <c r="AD498" s="8"/>
      <c r="AE498" s="8">
        <v>18</v>
      </c>
      <c r="AF498" s="8"/>
      <c r="AG498" s="8"/>
      <c r="AH498" s="8"/>
      <c r="AI498" s="8">
        <v>18</v>
      </c>
      <c r="AJ498" s="8">
        <v>1.0249999999999999</v>
      </c>
      <c r="AK498" s="8">
        <f>AI498*AJ498</f>
        <v>18.45</v>
      </c>
      <c r="AL498" s="102">
        <f>Z498/Y498</f>
        <v>205.39</v>
      </c>
      <c r="AM498" s="103">
        <f>AK498*AL498</f>
        <v>3789.4454999999998</v>
      </c>
      <c r="AN498" s="103">
        <f>AK498*1.028</f>
        <v>18.9666</v>
      </c>
      <c r="AO498" s="103">
        <f>AN498*AL498</f>
        <v>3895.5499739999996</v>
      </c>
      <c r="AP498" s="103">
        <f>AN498*1.031</f>
        <v>19.554564599999999</v>
      </c>
      <c r="AQ498" s="103">
        <f>AP498*AL498</f>
        <v>4016.3120231939997</v>
      </c>
      <c r="AR498" s="8"/>
      <c r="AS498" s="8"/>
      <c r="AT498" s="8"/>
      <c r="AU498" s="8"/>
      <c r="AV498" s="8"/>
      <c r="AW498" s="8"/>
      <c r="AX498" s="8"/>
    </row>
    <row r="499" spans="1:50" ht="15.75">
      <c r="A499" s="17"/>
      <c r="B499" s="8"/>
      <c r="C499" s="8"/>
      <c r="D499" s="8"/>
      <c r="E499" s="8"/>
      <c r="F499" s="8"/>
      <c r="G499" s="14" t="s">
        <v>840</v>
      </c>
      <c r="H499" s="10"/>
      <c r="I499" s="8"/>
      <c r="J499" s="17"/>
      <c r="K499" s="11"/>
      <c r="L499" s="11"/>
      <c r="M499" s="11"/>
      <c r="N499" s="11"/>
      <c r="O499" s="11"/>
      <c r="P499" s="12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12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</row>
    <row r="500" spans="1:50" ht="25.5">
      <c r="A500" s="17"/>
      <c r="B500" s="8"/>
      <c r="C500" s="8"/>
      <c r="D500" s="8"/>
      <c r="E500" s="8"/>
      <c r="F500" s="8"/>
      <c r="G500" s="18" t="s">
        <v>841</v>
      </c>
      <c r="H500" s="17"/>
      <c r="I500" s="8"/>
      <c r="J500" s="17"/>
      <c r="K500" s="24"/>
      <c r="L500" s="11"/>
      <c r="M500" s="11" t="s">
        <v>842</v>
      </c>
      <c r="N500" s="11" t="s">
        <v>843</v>
      </c>
      <c r="O500" s="11"/>
      <c r="P500" s="12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12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</row>
    <row r="501" spans="1:50" ht="25.5">
      <c r="A501" s="17"/>
      <c r="B501" s="8"/>
      <c r="C501" s="8"/>
      <c r="D501" s="8"/>
      <c r="E501" s="8"/>
      <c r="F501" s="8"/>
      <c r="G501" s="18" t="s">
        <v>841</v>
      </c>
      <c r="H501" s="17"/>
      <c r="I501" s="8"/>
      <c r="J501" s="17"/>
      <c r="K501" s="24"/>
      <c r="L501" s="11"/>
      <c r="M501" s="11" t="s">
        <v>842</v>
      </c>
      <c r="N501" s="11" t="s">
        <v>844</v>
      </c>
      <c r="O501" s="11"/>
      <c r="P501" s="12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12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</row>
    <row r="502" spans="1:50" ht="25.5">
      <c r="A502" s="17"/>
      <c r="B502" s="8"/>
      <c r="C502" s="8"/>
      <c r="D502" s="8"/>
      <c r="E502" s="8"/>
      <c r="F502" s="8"/>
      <c r="G502" s="18" t="s">
        <v>841</v>
      </c>
      <c r="H502" s="17"/>
      <c r="I502" s="8"/>
      <c r="J502" s="17"/>
      <c r="K502" s="24"/>
      <c r="L502" s="11"/>
      <c r="M502" s="11" t="s">
        <v>845</v>
      </c>
      <c r="N502" s="11" t="s">
        <v>846</v>
      </c>
      <c r="O502" s="11"/>
      <c r="P502" s="12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12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</row>
    <row r="503" spans="1:50" ht="25.5">
      <c r="A503" s="17"/>
      <c r="B503" s="8"/>
      <c r="C503" s="8"/>
      <c r="D503" s="8"/>
      <c r="E503" s="8"/>
      <c r="F503" s="8"/>
      <c r="G503" s="18" t="s">
        <v>841</v>
      </c>
      <c r="H503" s="17"/>
      <c r="I503" s="8"/>
      <c r="J503" s="17"/>
      <c r="K503" s="24"/>
      <c r="L503" s="11"/>
      <c r="M503" s="11" t="s">
        <v>845</v>
      </c>
      <c r="N503" s="11" t="s">
        <v>844</v>
      </c>
      <c r="O503" s="11"/>
      <c r="P503" s="12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12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</row>
    <row r="504" spans="1:50" ht="25.5">
      <c r="A504" s="17"/>
      <c r="B504" s="8"/>
      <c r="C504" s="8"/>
      <c r="D504" s="8"/>
      <c r="E504" s="8"/>
      <c r="F504" s="8"/>
      <c r="G504" s="18" t="s">
        <v>841</v>
      </c>
      <c r="H504" s="17"/>
      <c r="I504" s="8"/>
      <c r="J504" s="17"/>
      <c r="K504" s="24"/>
      <c r="L504" s="11"/>
      <c r="M504" s="11" t="s">
        <v>847</v>
      </c>
      <c r="N504" s="11" t="s">
        <v>848</v>
      </c>
      <c r="O504" s="11"/>
      <c r="P504" s="12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12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</row>
    <row r="505" spans="1:50" ht="25.5">
      <c r="A505" s="17"/>
      <c r="B505" s="8"/>
      <c r="C505" s="8"/>
      <c r="D505" s="8"/>
      <c r="E505" s="8"/>
      <c r="F505" s="8"/>
      <c r="G505" s="18" t="s">
        <v>841</v>
      </c>
      <c r="H505" s="17"/>
      <c r="I505" s="8"/>
      <c r="J505" s="17"/>
      <c r="K505" s="24"/>
      <c r="L505" s="11"/>
      <c r="M505" s="11" t="s">
        <v>847</v>
      </c>
      <c r="N505" s="11" t="s">
        <v>849</v>
      </c>
      <c r="O505" s="11"/>
      <c r="P505" s="12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12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</row>
    <row r="506" spans="1:50" ht="15.75">
      <c r="A506" s="17"/>
      <c r="B506" s="8"/>
      <c r="C506" s="8"/>
      <c r="D506" s="8"/>
      <c r="E506" s="8"/>
      <c r="F506" s="8"/>
      <c r="G506" s="15"/>
      <c r="H506" s="17" t="s">
        <v>850</v>
      </c>
      <c r="I506" s="8"/>
      <c r="J506" s="17"/>
      <c r="K506" s="11"/>
      <c r="L506" s="11"/>
      <c r="M506" s="11"/>
      <c r="N506" s="11"/>
      <c r="O506" s="11"/>
      <c r="P506" s="12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12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</row>
    <row r="507" spans="1:50" ht="15.75">
      <c r="A507" s="17"/>
      <c r="B507" s="8"/>
      <c r="C507" s="8"/>
      <c r="D507" s="8"/>
      <c r="E507" s="8"/>
      <c r="F507" s="8"/>
      <c r="G507" s="15"/>
      <c r="H507" s="10"/>
      <c r="I507" s="17" t="s">
        <v>835</v>
      </c>
      <c r="J507" s="17"/>
      <c r="K507" s="11"/>
      <c r="L507" s="11"/>
      <c r="M507" s="11"/>
      <c r="N507" s="11"/>
      <c r="O507" s="11"/>
      <c r="P507" s="12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12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</row>
    <row r="508" spans="1:50" ht="24">
      <c r="A508" s="17"/>
      <c r="B508" s="8"/>
      <c r="C508" s="8"/>
      <c r="D508" s="8"/>
      <c r="E508" s="8"/>
      <c r="F508" s="8"/>
      <c r="G508" s="15"/>
      <c r="H508" s="13"/>
      <c r="I508" s="8"/>
      <c r="J508" s="17" t="s">
        <v>43</v>
      </c>
      <c r="K508" s="11" t="s">
        <v>851</v>
      </c>
      <c r="L508" s="11" t="s">
        <v>852</v>
      </c>
      <c r="M508" s="11" t="s">
        <v>853</v>
      </c>
      <c r="N508" s="11" t="s">
        <v>854</v>
      </c>
      <c r="O508" s="11" t="s">
        <v>189</v>
      </c>
      <c r="P508" s="11" t="s">
        <v>855</v>
      </c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11"/>
      <c r="AM508" s="103"/>
      <c r="AN508" s="103"/>
      <c r="AO508" s="103"/>
      <c r="AP508" s="103"/>
      <c r="AQ508" s="103"/>
      <c r="AR508" s="8"/>
      <c r="AS508" s="8"/>
      <c r="AT508" s="8"/>
      <c r="AU508" s="8"/>
      <c r="AV508" s="8"/>
      <c r="AW508" s="8"/>
      <c r="AX508" s="8"/>
    </row>
    <row r="509" spans="1:50" ht="18">
      <c r="A509" s="17"/>
      <c r="B509" s="49" t="s">
        <v>856</v>
      </c>
      <c r="C509" s="8"/>
      <c r="D509" s="8"/>
      <c r="E509" s="8"/>
      <c r="F509" s="8"/>
      <c r="G509" s="15"/>
      <c r="H509" s="10"/>
      <c r="I509" s="8"/>
      <c r="J509" s="17"/>
      <c r="K509" s="11"/>
      <c r="L509" s="11"/>
      <c r="M509" s="11"/>
      <c r="N509" s="11"/>
      <c r="O509" s="11"/>
      <c r="P509" s="12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12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</row>
    <row r="510" spans="1:50" ht="16.5">
      <c r="A510" s="17"/>
      <c r="B510" s="8"/>
      <c r="C510" s="23" t="s">
        <v>857</v>
      </c>
      <c r="D510" s="8"/>
      <c r="E510" s="8"/>
      <c r="F510" s="8"/>
      <c r="G510" s="15"/>
      <c r="H510" s="10"/>
      <c r="I510" s="8"/>
      <c r="J510" s="17"/>
      <c r="K510" s="11"/>
      <c r="L510" s="11"/>
      <c r="M510" s="11"/>
      <c r="N510" s="11"/>
      <c r="O510" s="11"/>
      <c r="P510" s="12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12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</row>
    <row r="511" spans="1:50" ht="15.75">
      <c r="A511" s="17"/>
      <c r="B511" s="8"/>
      <c r="C511" s="8"/>
      <c r="D511" s="8"/>
      <c r="E511" s="8"/>
      <c r="F511" s="8"/>
      <c r="G511" s="14" t="s">
        <v>858</v>
      </c>
      <c r="H511" s="10"/>
      <c r="I511" s="8"/>
      <c r="J511" s="17"/>
      <c r="K511" s="11"/>
      <c r="L511" s="11"/>
      <c r="M511" s="11"/>
      <c r="N511" s="11"/>
      <c r="O511" s="11"/>
      <c r="P511" s="12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12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</row>
    <row r="512" spans="1:50" ht="15.75">
      <c r="A512" s="17"/>
      <c r="B512" s="8"/>
      <c r="C512" s="8"/>
      <c r="D512" s="8"/>
      <c r="E512" s="8"/>
      <c r="F512" s="8"/>
      <c r="G512" s="15"/>
      <c r="H512" s="17" t="s">
        <v>859</v>
      </c>
      <c r="I512" s="8"/>
      <c r="J512" s="17"/>
      <c r="K512" s="11"/>
      <c r="L512" s="11"/>
      <c r="M512" s="11"/>
      <c r="N512" s="11"/>
      <c r="O512" s="11"/>
      <c r="P512" s="12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12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</row>
    <row r="513" spans="1:50" ht="15.75">
      <c r="A513" s="17"/>
      <c r="B513" s="8"/>
      <c r="C513" s="8"/>
      <c r="D513" s="8"/>
      <c r="E513" s="8"/>
      <c r="F513" s="8"/>
      <c r="G513" s="15"/>
      <c r="H513" s="10"/>
      <c r="I513" s="17" t="s">
        <v>422</v>
      </c>
      <c r="J513" s="17"/>
      <c r="K513" s="11"/>
      <c r="L513" s="11"/>
      <c r="M513" s="11"/>
      <c r="N513" s="11"/>
      <c r="O513" s="11"/>
      <c r="P513" s="12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12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</row>
    <row r="514" spans="1:50" ht="24">
      <c r="A514" s="17"/>
      <c r="B514" s="16"/>
      <c r="C514" s="8"/>
      <c r="D514" s="8"/>
      <c r="E514" s="8"/>
      <c r="F514" s="8"/>
      <c r="G514" s="15"/>
      <c r="H514" s="10"/>
      <c r="I514" s="8"/>
      <c r="J514" s="17" t="s">
        <v>27</v>
      </c>
      <c r="K514" s="11" t="s">
        <v>861</v>
      </c>
      <c r="L514" s="11" t="s">
        <v>117</v>
      </c>
      <c r="M514" s="11" t="s">
        <v>862</v>
      </c>
      <c r="N514" s="11" t="s">
        <v>860</v>
      </c>
      <c r="O514" s="11" t="s">
        <v>248</v>
      </c>
      <c r="P514" s="11" t="s">
        <v>469</v>
      </c>
      <c r="Q514" s="8"/>
      <c r="R514" s="8"/>
      <c r="S514" s="8"/>
      <c r="T514" s="8"/>
      <c r="U514" s="8"/>
      <c r="V514" s="8"/>
      <c r="W514" s="8"/>
      <c r="X514" s="8"/>
      <c r="Y514" s="8">
        <v>1</v>
      </c>
      <c r="Z514" s="8">
        <v>52.89</v>
      </c>
      <c r="AA514" s="8"/>
      <c r="AB514" s="8">
        <v>1</v>
      </c>
      <c r="AC514" s="8"/>
      <c r="AD514" s="8"/>
      <c r="AE514" s="8">
        <v>1</v>
      </c>
      <c r="AF514" s="8"/>
      <c r="AG514" s="8"/>
      <c r="AH514" s="8"/>
      <c r="AI514" s="8">
        <v>1</v>
      </c>
      <c r="AJ514" s="8">
        <v>1.0249999999999999</v>
      </c>
      <c r="AK514" s="8">
        <f>AI514*AJ514</f>
        <v>1.0249999999999999</v>
      </c>
      <c r="AL514" s="102">
        <f>Z514/Y514</f>
        <v>52.89</v>
      </c>
      <c r="AM514" s="103">
        <f>AK514*AL514</f>
        <v>54.212249999999997</v>
      </c>
      <c r="AN514" s="103">
        <f>AK514*1.028</f>
        <v>1.0536999999999999</v>
      </c>
      <c r="AO514" s="103">
        <f>AN514*AL514</f>
        <v>55.730192999999993</v>
      </c>
      <c r="AP514" s="103">
        <f>AN514*1.031</f>
        <v>1.0863646999999998</v>
      </c>
      <c r="AQ514" s="103">
        <f>AP514*AL514</f>
        <v>57.457828982999992</v>
      </c>
      <c r="AR514" s="8"/>
      <c r="AS514" s="8"/>
      <c r="AT514" s="8"/>
      <c r="AU514" s="8"/>
      <c r="AV514" s="8"/>
      <c r="AW514" s="8"/>
      <c r="AX514" s="8"/>
    </row>
    <row r="515" spans="1:50" ht="18">
      <c r="A515" s="17"/>
      <c r="B515" s="16"/>
      <c r="C515" s="8"/>
      <c r="D515" s="8"/>
      <c r="E515" s="8"/>
      <c r="F515" s="20" t="s">
        <v>46</v>
      </c>
      <c r="G515" s="15"/>
      <c r="H515" s="13"/>
      <c r="I515" s="8"/>
      <c r="J515" s="17"/>
      <c r="K515" s="19"/>
      <c r="L515" s="11"/>
      <c r="M515" s="11"/>
      <c r="N515" s="11"/>
      <c r="O515" s="11"/>
      <c r="P515" s="12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12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</row>
    <row r="516" spans="1:50" ht="15.75">
      <c r="A516" s="17"/>
      <c r="B516" s="16"/>
      <c r="C516" s="8"/>
      <c r="D516" s="8"/>
      <c r="E516" s="8"/>
      <c r="F516" s="21"/>
      <c r="G516" s="14" t="s">
        <v>863</v>
      </c>
      <c r="H516" s="13"/>
      <c r="I516" s="8"/>
      <c r="J516" s="17"/>
      <c r="K516" s="19"/>
      <c r="L516" s="11"/>
      <c r="M516" s="11"/>
      <c r="N516" s="11"/>
      <c r="O516" s="11"/>
      <c r="P516" s="12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12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</row>
    <row r="517" spans="1:50" ht="38.25">
      <c r="A517" s="17"/>
      <c r="B517" s="16"/>
      <c r="C517" s="8"/>
      <c r="D517" s="8"/>
      <c r="E517" s="8"/>
      <c r="F517" s="21"/>
      <c r="G517" s="22" t="s">
        <v>864</v>
      </c>
      <c r="H517" s="48"/>
      <c r="I517" s="8"/>
      <c r="J517" s="17"/>
      <c r="K517" s="32"/>
      <c r="L517" s="11"/>
      <c r="M517" s="11" t="s">
        <v>865</v>
      </c>
      <c r="N517" s="29">
        <v>0.1</v>
      </c>
      <c r="O517" s="11"/>
      <c r="P517" s="12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12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</row>
    <row r="518" spans="1:50" ht="15.75">
      <c r="A518" s="17"/>
      <c r="B518" s="16"/>
      <c r="C518" s="8"/>
      <c r="D518" s="8"/>
      <c r="E518" s="8"/>
      <c r="F518" s="21"/>
      <c r="G518" s="15"/>
      <c r="H518" s="17" t="s">
        <v>866</v>
      </c>
      <c r="I518" s="8"/>
      <c r="J518" s="17"/>
      <c r="K518" s="19"/>
      <c r="L518" s="11"/>
      <c r="M518" s="11"/>
      <c r="N518" s="11"/>
      <c r="O518" s="11"/>
      <c r="P518" s="12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12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</row>
    <row r="519" spans="1:50" ht="18">
      <c r="A519" s="17"/>
      <c r="B519" s="49" t="s">
        <v>867</v>
      </c>
      <c r="C519" s="8"/>
      <c r="D519" s="8"/>
      <c r="E519" s="8"/>
      <c r="F519" s="8"/>
      <c r="G519" s="15"/>
      <c r="H519" s="10"/>
      <c r="I519" s="8"/>
      <c r="J519" s="17"/>
      <c r="K519" s="11"/>
      <c r="L519" s="11"/>
      <c r="M519" s="11"/>
      <c r="N519" s="11"/>
      <c r="O519" s="11"/>
      <c r="P519" s="12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12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</row>
    <row r="520" spans="1:50" ht="16.5">
      <c r="A520" s="17"/>
      <c r="B520" s="8"/>
      <c r="C520" s="23" t="s">
        <v>868</v>
      </c>
      <c r="D520" s="8"/>
      <c r="E520" s="8"/>
      <c r="F520" s="8"/>
      <c r="G520" s="15"/>
      <c r="H520" s="10"/>
      <c r="I520" s="8"/>
      <c r="J520" s="17"/>
      <c r="K520" s="11"/>
      <c r="L520" s="11"/>
      <c r="M520" s="11"/>
      <c r="N520" s="11"/>
      <c r="O520" s="11"/>
      <c r="P520" s="12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12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</row>
    <row r="521" spans="1:50" ht="15.75">
      <c r="A521" s="17"/>
      <c r="B521" s="8"/>
      <c r="C521" s="8"/>
      <c r="D521" s="39" t="s">
        <v>869</v>
      </c>
      <c r="E521" s="8"/>
      <c r="F521" s="8"/>
      <c r="G521" s="15"/>
      <c r="H521" s="10"/>
      <c r="I521" s="8"/>
      <c r="J521" s="17"/>
      <c r="K521" s="11"/>
      <c r="L521" s="11"/>
      <c r="M521" s="11"/>
      <c r="N521" s="11"/>
      <c r="O521" s="11"/>
      <c r="P521" s="12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12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</row>
    <row r="522" spans="1:50" ht="15.75">
      <c r="A522" s="17"/>
      <c r="B522" s="8"/>
      <c r="C522" s="8"/>
      <c r="D522" s="8"/>
      <c r="E522" s="8"/>
      <c r="F522" s="8"/>
      <c r="G522" s="14" t="s">
        <v>870</v>
      </c>
      <c r="H522" s="10"/>
      <c r="I522" s="8"/>
      <c r="J522" s="17"/>
      <c r="K522" s="11"/>
      <c r="L522" s="11"/>
      <c r="M522" s="11"/>
      <c r="N522" s="11"/>
      <c r="O522" s="11"/>
      <c r="P522" s="12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12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</row>
    <row r="523" spans="1:50" ht="38.25">
      <c r="A523" s="17"/>
      <c r="B523" s="8"/>
      <c r="C523" s="8"/>
      <c r="D523" s="8"/>
      <c r="E523" s="8"/>
      <c r="F523" s="8"/>
      <c r="G523" s="18" t="s">
        <v>871</v>
      </c>
      <c r="H523" s="17"/>
      <c r="I523" s="17"/>
      <c r="J523" s="17"/>
      <c r="K523" s="24"/>
      <c r="L523" s="11"/>
      <c r="M523" s="11" t="s">
        <v>872</v>
      </c>
      <c r="N523" s="11" t="s">
        <v>873</v>
      </c>
      <c r="O523" s="11"/>
      <c r="P523" s="12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12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</row>
    <row r="524" spans="1:50" ht="38.25">
      <c r="A524" s="17"/>
      <c r="B524" s="8"/>
      <c r="C524" s="8"/>
      <c r="D524" s="8"/>
      <c r="E524" s="8"/>
      <c r="F524" s="8"/>
      <c r="G524" s="18" t="s">
        <v>871</v>
      </c>
      <c r="H524" s="17"/>
      <c r="I524" s="17"/>
      <c r="J524" s="17"/>
      <c r="K524" s="24"/>
      <c r="L524" s="11"/>
      <c r="M524" s="11" t="s">
        <v>874</v>
      </c>
      <c r="N524" s="11" t="s">
        <v>875</v>
      </c>
      <c r="O524" s="11"/>
      <c r="P524" s="12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12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</row>
    <row r="525" spans="1:50" ht="38.25">
      <c r="A525" s="17"/>
      <c r="B525" s="8"/>
      <c r="C525" s="8"/>
      <c r="D525" s="8"/>
      <c r="E525" s="8"/>
      <c r="F525" s="8"/>
      <c r="G525" s="18" t="s">
        <v>871</v>
      </c>
      <c r="H525" s="17"/>
      <c r="I525" s="17"/>
      <c r="J525" s="17"/>
      <c r="K525" s="24"/>
      <c r="L525" s="11"/>
      <c r="M525" s="11" t="s">
        <v>320</v>
      </c>
      <c r="N525" s="29" t="s">
        <v>876</v>
      </c>
      <c r="O525" s="11"/>
      <c r="P525" s="12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12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</row>
    <row r="526" spans="1:50" ht="38.25">
      <c r="A526" s="17"/>
      <c r="B526" s="8"/>
      <c r="C526" s="8"/>
      <c r="D526" s="8"/>
      <c r="E526" s="8"/>
      <c r="F526" s="8"/>
      <c r="G526" s="18" t="s">
        <v>871</v>
      </c>
      <c r="H526" s="17"/>
      <c r="I526" s="17"/>
      <c r="J526" s="17"/>
      <c r="K526" s="24"/>
      <c r="L526" s="11"/>
      <c r="M526" s="11" t="s">
        <v>320</v>
      </c>
      <c r="N526" s="29" t="s">
        <v>877</v>
      </c>
      <c r="O526" s="11"/>
      <c r="P526" s="12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12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</row>
    <row r="527" spans="1:50" ht="15.75">
      <c r="A527" s="17"/>
      <c r="B527" s="8"/>
      <c r="C527" s="8"/>
      <c r="D527" s="8"/>
      <c r="E527" s="8"/>
      <c r="F527" s="8"/>
      <c r="G527" s="15"/>
      <c r="H527" s="17" t="s">
        <v>878</v>
      </c>
      <c r="I527" s="8"/>
      <c r="J527" s="17"/>
      <c r="K527" s="11"/>
      <c r="L527" s="11"/>
      <c r="M527" s="11"/>
      <c r="N527" s="11"/>
      <c r="O527" s="11"/>
      <c r="P527" s="12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12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</row>
    <row r="528" spans="1:50" ht="15.75">
      <c r="A528" s="17"/>
      <c r="B528" s="8"/>
      <c r="C528" s="8"/>
      <c r="D528" s="8"/>
      <c r="E528" s="8"/>
      <c r="F528" s="8"/>
      <c r="G528" s="15"/>
      <c r="H528" s="10"/>
      <c r="I528" s="17" t="s">
        <v>879</v>
      </c>
      <c r="J528" s="17"/>
      <c r="K528" s="11"/>
      <c r="L528" s="11"/>
      <c r="M528" s="11"/>
      <c r="N528" s="11"/>
      <c r="O528" s="11"/>
      <c r="P528" s="12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12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</row>
    <row r="529" spans="1:50" ht="60">
      <c r="A529" s="17"/>
      <c r="B529" s="16"/>
      <c r="C529" s="8"/>
      <c r="D529" s="8"/>
      <c r="E529" s="8"/>
      <c r="F529" s="8"/>
      <c r="G529" s="15"/>
      <c r="H529" s="13"/>
      <c r="I529" s="8"/>
      <c r="J529" s="17" t="s">
        <v>27</v>
      </c>
      <c r="K529" s="11" t="s">
        <v>880</v>
      </c>
      <c r="L529" s="11" t="s">
        <v>881</v>
      </c>
      <c r="M529" s="11" t="s">
        <v>115</v>
      </c>
      <c r="N529" s="11" t="s">
        <v>460</v>
      </c>
      <c r="O529" s="11" t="s">
        <v>123</v>
      </c>
      <c r="P529" s="11" t="s">
        <v>652</v>
      </c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11"/>
      <c r="AM529" s="103"/>
      <c r="AN529" s="103"/>
      <c r="AO529" s="103"/>
      <c r="AP529" s="103"/>
      <c r="AQ529" s="103"/>
      <c r="AR529" s="8"/>
      <c r="AS529" s="8"/>
      <c r="AT529" s="8"/>
      <c r="AU529" s="8"/>
      <c r="AV529" s="8"/>
      <c r="AW529" s="8"/>
      <c r="AX529" s="8"/>
    </row>
    <row r="530" spans="1:50" ht="24">
      <c r="A530" s="17"/>
      <c r="B530" s="16"/>
      <c r="C530" s="8"/>
      <c r="D530" s="8"/>
      <c r="E530" s="8"/>
      <c r="F530" s="8"/>
      <c r="G530" s="15"/>
      <c r="H530" s="13"/>
      <c r="I530" s="8"/>
      <c r="J530" s="17" t="s">
        <v>27</v>
      </c>
      <c r="K530" s="11" t="s">
        <v>883</v>
      </c>
      <c r="L530" s="11" t="s">
        <v>449</v>
      </c>
      <c r="M530" s="11" t="s">
        <v>884</v>
      </c>
      <c r="N530" s="11" t="s">
        <v>885</v>
      </c>
      <c r="O530" s="11" t="s">
        <v>285</v>
      </c>
      <c r="P530" s="11" t="s">
        <v>886</v>
      </c>
      <c r="Q530" s="8"/>
      <c r="R530" s="8"/>
      <c r="S530" s="8"/>
      <c r="T530" s="8"/>
      <c r="U530" s="8"/>
      <c r="V530" s="8"/>
      <c r="W530" s="8"/>
      <c r="X530" s="8"/>
      <c r="Y530" s="8">
        <v>4.5</v>
      </c>
      <c r="Z530" s="8">
        <v>582.85</v>
      </c>
      <c r="AA530" s="8"/>
      <c r="AB530" s="8">
        <v>4.5</v>
      </c>
      <c r="AC530" s="8"/>
      <c r="AD530" s="8"/>
      <c r="AE530" s="8">
        <v>4.5</v>
      </c>
      <c r="AF530" s="8"/>
      <c r="AG530" s="8"/>
      <c r="AH530" s="8"/>
      <c r="AI530" s="8">
        <v>4.5</v>
      </c>
      <c r="AJ530" s="8">
        <v>1.0249999999999999</v>
      </c>
      <c r="AK530" s="8">
        <f>AI530*AJ530</f>
        <v>4.6124999999999998</v>
      </c>
      <c r="AL530" s="102">
        <f>Z530/Y530</f>
        <v>129.52222222222224</v>
      </c>
      <c r="AM530" s="103">
        <f>AK530*AL530</f>
        <v>597.4212500000001</v>
      </c>
      <c r="AN530" s="103">
        <f>AK530*1.028</f>
        <v>4.7416499999999999</v>
      </c>
      <c r="AO530" s="103">
        <f>AN530*AL530</f>
        <v>614.14904500000011</v>
      </c>
      <c r="AP530" s="103">
        <f>AN530*1.031</f>
        <v>4.8886411499999998</v>
      </c>
      <c r="AQ530" s="103">
        <f>AP530*AL530</f>
        <v>633.18766539500007</v>
      </c>
      <c r="AR530" s="8"/>
      <c r="AS530" s="8"/>
      <c r="AT530" s="8"/>
      <c r="AU530" s="8"/>
      <c r="AV530" s="8"/>
      <c r="AW530" s="8"/>
      <c r="AX530" s="8"/>
    </row>
    <row r="531" spans="1:50" ht="16.5">
      <c r="A531" s="17"/>
      <c r="B531" s="8"/>
      <c r="C531" s="23" t="s">
        <v>887</v>
      </c>
      <c r="D531" s="8"/>
      <c r="E531" s="8"/>
      <c r="F531" s="8"/>
      <c r="G531" s="15"/>
      <c r="H531" s="10"/>
      <c r="I531" s="8"/>
      <c r="J531" s="17"/>
      <c r="K531" s="11"/>
      <c r="L531" s="11"/>
      <c r="M531" s="11"/>
      <c r="N531" s="11"/>
      <c r="O531" s="11"/>
      <c r="P531" s="12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12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</row>
    <row r="532" spans="1:50" ht="15.75">
      <c r="A532" s="17"/>
      <c r="B532" s="8"/>
      <c r="C532" s="8"/>
      <c r="D532" s="39" t="s">
        <v>890</v>
      </c>
      <c r="E532" s="8"/>
      <c r="F532" s="8"/>
      <c r="G532" s="15"/>
      <c r="H532" s="10"/>
      <c r="I532" s="8"/>
      <c r="J532" s="17"/>
      <c r="K532" s="11"/>
      <c r="L532" s="11"/>
      <c r="M532" s="11"/>
      <c r="N532" s="11"/>
      <c r="O532" s="11"/>
      <c r="P532" s="12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12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</row>
    <row r="533" spans="1:50" ht="15.75">
      <c r="A533" s="27"/>
      <c r="B533" s="8"/>
      <c r="C533" s="8"/>
      <c r="D533" s="8"/>
      <c r="E533" s="8"/>
      <c r="F533" s="8"/>
      <c r="G533" s="14" t="s">
        <v>891</v>
      </c>
      <c r="H533" s="10"/>
      <c r="I533" s="8"/>
      <c r="J533" s="17"/>
      <c r="K533" s="11"/>
      <c r="L533" s="11"/>
      <c r="M533" s="11"/>
      <c r="N533" s="11"/>
      <c r="O533" s="11"/>
      <c r="P533" s="12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12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</row>
    <row r="534" spans="1:50" ht="15.75">
      <c r="A534" s="17"/>
      <c r="B534" s="8"/>
      <c r="C534" s="8"/>
      <c r="D534" s="8"/>
      <c r="E534" s="8"/>
      <c r="F534" s="8"/>
      <c r="G534" s="15"/>
      <c r="H534" s="17" t="s">
        <v>892</v>
      </c>
      <c r="I534" s="8"/>
      <c r="J534" s="17"/>
      <c r="K534" s="11"/>
      <c r="L534" s="11"/>
      <c r="M534" s="11"/>
      <c r="N534" s="11"/>
      <c r="O534" s="11"/>
      <c r="P534" s="12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12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</row>
    <row r="535" spans="1:50" ht="15.75">
      <c r="A535" s="17"/>
      <c r="B535" s="8"/>
      <c r="C535" s="8"/>
      <c r="D535" s="8"/>
      <c r="E535" s="8"/>
      <c r="F535" s="8"/>
      <c r="G535" s="15"/>
      <c r="H535" s="10"/>
      <c r="I535" s="34" t="s">
        <v>893</v>
      </c>
      <c r="J535" s="35"/>
      <c r="K535" s="36"/>
      <c r="L535" s="36"/>
      <c r="M535" s="36"/>
      <c r="N535" s="36"/>
      <c r="O535" s="36"/>
      <c r="P535" s="37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37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</row>
    <row r="536" spans="1:50" ht="24">
      <c r="A536" s="17"/>
      <c r="B536" s="16"/>
      <c r="C536" s="8"/>
      <c r="D536" s="8"/>
      <c r="E536" s="8"/>
      <c r="F536" s="8"/>
      <c r="G536" s="15"/>
      <c r="H536" s="10"/>
      <c r="I536" s="8"/>
      <c r="J536" s="17" t="s">
        <v>27</v>
      </c>
      <c r="K536" s="19" t="s">
        <v>895</v>
      </c>
      <c r="L536" s="11" t="s">
        <v>98</v>
      </c>
      <c r="M536" s="11" t="s">
        <v>115</v>
      </c>
      <c r="N536" s="11" t="s">
        <v>505</v>
      </c>
      <c r="O536" s="11" t="s">
        <v>123</v>
      </c>
      <c r="P536" s="12" t="s">
        <v>573</v>
      </c>
      <c r="Q536" s="8"/>
      <c r="R536" s="73" t="s">
        <v>2061</v>
      </c>
      <c r="S536" s="73" t="s">
        <v>2062</v>
      </c>
      <c r="T536" s="73" t="s">
        <v>2058</v>
      </c>
      <c r="U536" s="73" t="s">
        <v>1956</v>
      </c>
      <c r="V536" s="73"/>
      <c r="W536" s="74" t="s">
        <v>1935</v>
      </c>
      <c r="X536" s="73" t="s">
        <v>2063</v>
      </c>
      <c r="Y536" s="8">
        <v>159</v>
      </c>
      <c r="Z536" s="8">
        <v>1049.4000000000001</v>
      </c>
      <c r="AA536" s="8"/>
      <c r="AB536" s="8">
        <v>159</v>
      </c>
      <c r="AC536" s="8"/>
      <c r="AD536" s="8"/>
      <c r="AE536" s="8">
        <v>159</v>
      </c>
      <c r="AF536" s="8"/>
      <c r="AG536" s="8"/>
      <c r="AH536" s="8"/>
      <c r="AI536" s="8">
        <v>159</v>
      </c>
      <c r="AJ536" s="8">
        <v>1.0249999999999999</v>
      </c>
      <c r="AK536" s="8">
        <f>AI536*AJ536</f>
        <v>162.97499999999999</v>
      </c>
      <c r="AL536" s="102">
        <f>Z536/Y536</f>
        <v>6.6000000000000005</v>
      </c>
      <c r="AM536" s="103">
        <f>AK536*AL536</f>
        <v>1075.635</v>
      </c>
      <c r="AN536" s="103">
        <f>AK536*1.028</f>
        <v>167.53829999999999</v>
      </c>
      <c r="AO536" s="103">
        <f>AN536*AL536</f>
        <v>1105.75278</v>
      </c>
      <c r="AP536" s="103">
        <f>AN536*1.031</f>
        <v>172.73198729999999</v>
      </c>
      <c r="AQ536" s="103">
        <f>AP536*AL536</f>
        <v>1140.03111618</v>
      </c>
      <c r="AR536" s="8"/>
      <c r="AS536" s="8"/>
      <c r="AT536" s="8"/>
      <c r="AU536" s="8"/>
      <c r="AV536" s="8"/>
      <c r="AW536" s="8"/>
      <c r="AX536" s="8"/>
    </row>
    <row r="537" spans="1:50" ht="18">
      <c r="A537" s="17"/>
      <c r="B537" s="7" t="s">
        <v>897</v>
      </c>
      <c r="C537" s="50"/>
      <c r="D537" s="50"/>
      <c r="E537" s="51"/>
      <c r="F537" s="50"/>
      <c r="G537" s="33"/>
      <c r="H537" s="34"/>
      <c r="I537" s="51"/>
      <c r="J537" s="50"/>
      <c r="K537" s="36"/>
      <c r="L537" s="36"/>
      <c r="M537" s="36"/>
      <c r="N537" s="36"/>
      <c r="O537" s="36"/>
      <c r="P537" s="12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12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</row>
    <row r="538" spans="1:50" ht="15.75">
      <c r="A538" s="17"/>
      <c r="B538" s="8"/>
      <c r="C538" s="8"/>
      <c r="D538" s="8"/>
      <c r="E538" s="8"/>
      <c r="F538" s="8"/>
      <c r="G538" s="14" t="s">
        <v>898</v>
      </c>
      <c r="H538" s="10"/>
      <c r="I538" s="8"/>
      <c r="J538" s="17"/>
      <c r="K538" s="11"/>
      <c r="L538" s="11"/>
      <c r="M538" s="11"/>
      <c r="N538" s="11"/>
      <c r="O538" s="11"/>
      <c r="P538" s="12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12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</row>
    <row r="539" spans="1:50" ht="18">
      <c r="A539" s="7" t="s">
        <v>899</v>
      </c>
      <c r="B539" s="8"/>
      <c r="C539" s="8"/>
      <c r="D539" s="8"/>
      <c r="E539" s="8"/>
      <c r="F539" s="8"/>
      <c r="G539" s="15"/>
      <c r="H539" s="10"/>
      <c r="I539" s="8"/>
      <c r="J539" s="17"/>
      <c r="K539" s="11"/>
      <c r="L539" s="11"/>
      <c r="M539" s="11"/>
      <c r="N539" s="11"/>
      <c r="O539" s="11"/>
      <c r="P539" s="12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12"/>
      <c r="AM539" s="8"/>
      <c r="AN539" s="8"/>
      <c r="AO539" s="8"/>
      <c r="AP539" s="8"/>
      <c r="AQ539" s="8"/>
      <c r="AR539" s="81" t="s">
        <v>2420</v>
      </c>
      <c r="AS539" s="81" t="s">
        <v>2421</v>
      </c>
      <c r="AT539" s="81">
        <v>148</v>
      </c>
      <c r="AU539" s="81">
        <v>1867</v>
      </c>
      <c r="AV539" s="8"/>
      <c r="AW539" s="8"/>
      <c r="AX539" s="8"/>
    </row>
    <row r="540" spans="1:50" ht="18">
      <c r="A540" s="17"/>
      <c r="B540" s="7" t="s">
        <v>900</v>
      </c>
      <c r="C540" s="8"/>
      <c r="D540" s="8"/>
      <c r="E540" s="8"/>
      <c r="F540" s="8"/>
      <c r="G540" s="15"/>
      <c r="H540" s="10"/>
      <c r="I540" s="8"/>
      <c r="J540" s="17"/>
      <c r="K540" s="11"/>
      <c r="L540" s="11"/>
      <c r="M540" s="11"/>
      <c r="N540" s="11"/>
      <c r="O540" s="11"/>
      <c r="P540" s="12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12"/>
      <c r="AM540" s="8"/>
      <c r="AN540" s="8"/>
      <c r="AO540" s="8"/>
      <c r="AP540" s="8"/>
      <c r="AQ540" s="8"/>
      <c r="AR540" s="81" t="s">
        <v>2422</v>
      </c>
      <c r="AS540" s="81" t="s">
        <v>2423</v>
      </c>
      <c r="AT540" s="81">
        <v>5</v>
      </c>
      <c r="AU540" s="81">
        <v>76</v>
      </c>
      <c r="AV540" s="8"/>
      <c r="AW540" s="8"/>
      <c r="AX540" s="8"/>
    </row>
    <row r="541" spans="1:50" ht="16.5">
      <c r="A541" s="17"/>
      <c r="B541" s="8"/>
      <c r="C541" s="43" t="s">
        <v>901</v>
      </c>
      <c r="D541" s="8"/>
      <c r="E541" s="8"/>
      <c r="F541" s="8"/>
      <c r="G541" s="15"/>
      <c r="H541" s="10"/>
      <c r="I541" s="8"/>
      <c r="J541" s="17"/>
      <c r="K541" s="11"/>
      <c r="L541" s="11"/>
      <c r="M541" s="11"/>
      <c r="N541" s="11"/>
      <c r="O541" s="11"/>
      <c r="P541" s="12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12"/>
      <c r="AM541" s="8"/>
      <c r="AN541" s="8"/>
      <c r="AO541" s="8"/>
      <c r="AP541" s="8"/>
      <c r="AQ541" s="8"/>
      <c r="AR541" s="81" t="s">
        <v>2424</v>
      </c>
      <c r="AS541" s="81" t="s">
        <v>2425</v>
      </c>
      <c r="AT541" s="81">
        <v>1</v>
      </c>
      <c r="AU541" s="81">
        <v>15</v>
      </c>
      <c r="AV541" s="8"/>
      <c r="AW541" s="8"/>
      <c r="AX541" s="8"/>
    </row>
    <row r="542" spans="1:50" ht="15.75">
      <c r="A542" s="17"/>
      <c r="B542" s="8"/>
      <c r="C542" s="8"/>
      <c r="D542" s="8"/>
      <c r="E542" s="8"/>
      <c r="F542" s="8"/>
      <c r="G542" s="14" t="s">
        <v>903</v>
      </c>
      <c r="H542" s="10"/>
      <c r="I542" s="8"/>
      <c r="J542" s="17"/>
      <c r="K542" s="11"/>
      <c r="L542" s="11"/>
      <c r="M542" s="11"/>
      <c r="N542" s="11"/>
      <c r="O542" s="11"/>
      <c r="P542" s="12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12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</row>
    <row r="543" spans="1:50" ht="15.75">
      <c r="A543" s="17"/>
      <c r="B543" s="8"/>
      <c r="C543" s="8"/>
      <c r="D543" s="8"/>
      <c r="E543" s="8"/>
      <c r="F543" s="8"/>
      <c r="G543" s="15"/>
      <c r="H543" s="17" t="s">
        <v>904</v>
      </c>
      <c r="I543" s="8"/>
      <c r="J543" s="17"/>
      <c r="K543" s="11"/>
      <c r="L543" s="11"/>
      <c r="M543" s="11"/>
      <c r="N543" s="11"/>
      <c r="O543" s="11"/>
      <c r="P543" s="12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12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</row>
    <row r="544" spans="1:50" ht="15.75">
      <c r="A544" s="17"/>
      <c r="B544" s="8"/>
      <c r="C544" s="8"/>
      <c r="D544" s="8"/>
      <c r="E544" s="8"/>
      <c r="F544" s="8"/>
      <c r="G544" s="15"/>
      <c r="H544" s="10"/>
      <c r="I544" s="17" t="s">
        <v>568</v>
      </c>
      <c r="J544" s="17"/>
      <c r="K544" s="11"/>
      <c r="L544" s="11"/>
      <c r="M544" s="11"/>
      <c r="N544" s="11"/>
      <c r="O544" s="11"/>
      <c r="P544" s="12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12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</row>
    <row r="545" spans="1:50" ht="24">
      <c r="A545" s="17"/>
      <c r="B545" s="16"/>
      <c r="C545" s="8"/>
      <c r="D545" s="8"/>
      <c r="E545" s="8"/>
      <c r="F545" s="8"/>
      <c r="G545" s="15"/>
      <c r="H545" s="10"/>
      <c r="I545" s="8"/>
      <c r="J545" s="17" t="s">
        <v>43</v>
      </c>
      <c r="K545" s="11" t="s">
        <v>906</v>
      </c>
      <c r="L545" s="11" t="s">
        <v>905</v>
      </c>
      <c r="M545" s="11" t="s">
        <v>186</v>
      </c>
      <c r="N545" s="11" t="s">
        <v>133</v>
      </c>
      <c r="O545" s="11" t="s">
        <v>907</v>
      </c>
      <c r="P545" s="11" t="s">
        <v>908</v>
      </c>
      <c r="Q545" s="8"/>
      <c r="R545" s="73" t="s">
        <v>2064</v>
      </c>
      <c r="S545" s="73" t="s">
        <v>2065</v>
      </c>
      <c r="T545" s="73" t="s">
        <v>2066</v>
      </c>
      <c r="U545" s="73" t="s">
        <v>1956</v>
      </c>
      <c r="V545" s="73"/>
      <c r="W545" s="74" t="s">
        <v>1935</v>
      </c>
      <c r="X545" s="73" t="s">
        <v>2067</v>
      </c>
      <c r="Y545" s="8">
        <v>8</v>
      </c>
      <c r="Z545" s="8">
        <v>3792</v>
      </c>
      <c r="AA545" s="8"/>
      <c r="AB545" s="8">
        <v>8</v>
      </c>
      <c r="AC545" s="8"/>
      <c r="AD545" s="8"/>
      <c r="AE545" s="8">
        <v>8</v>
      </c>
      <c r="AF545" s="8"/>
      <c r="AG545" s="8"/>
      <c r="AH545" s="8"/>
      <c r="AI545" s="8">
        <v>8</v>
      </c>
      <c r="AJ545" s="8">
        <v>1.0249999999999999</v>
      </c>
      <c r="AK545" s="8">
        <f>AI545*AJ545</f>
        <v>8.1999999999999993</v>
      </c>
      <c r="AL545" s="102">
        <f>Z545/Y545</f>
        <v>474</v>
      </c>
      <c r="AM545" s="103">
        <f>AK545*AL545</f>
        <v>3886.7999999999997</v>
      </c>
      <c r="AN545" s="103">
        <f>AK545*1.028</f>
        <v>8.4295999999999989</v>
      </c>
      <c r="AO545" s="103">
        <f>AN545*AL545</f>
        <v>3995.6303999999996</v>
      </c>
      <c r="AP545" s="103">
        <f>AN545*1.031</f>
        <v>8.6909175999999988</v>
      </c>
      <c r="AQ545" s="103">
        <f>AP545*AL545</f>
        <v>4119.4949423999997</v>
      </c>
      <c r="AR545" s="8"/>
      <c r="AS545" s="8"/>
      <c r="AT545" s="8"/>
      <c r="AU545" s="8"/>
      <c r="AV545" s="8"/>
      <c r="AW545" s="8"/>
      <c r="AX545" s="8"/>
    </row>
    <row r="546" spans="1:50" ht="16.5">
      <c r="A546" s="17"/>
      <c r="B546" s="16"/>
      <c r="C546" s="43" t="s">
        <v>911</v>
      </c>
      <c r="D546" s="8"/>
      <c r="E546" s="8"/>
      <c r="F546" s="8"/>
      <c r="G546" s="15"/>
      <c r="H546" s="10"/>
      <c r="I546" s="8"/>
      <c r="J546" s="17"/>
      <c r="K546" s="11"/>
      <c r="L546" s="11"/>
      <c r="M546" s="11"/>
      <c r="N546" s="11"/>
      <c r="O546" s="11"/>
      <c r="P546" s="11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11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</row>
    <row r="547" spans="1:50" ht="15.75">
      <c r="A547" s="17"/>
      <c r="B547" s="8"/>
      <c r="C547" s="8"/>
      <c r="D547" s="8"/>
      <c r="E547" s="8"/>
      <c r="F547" s="8"/>
      <c r="G547" s="14" t="s">
        <v>913</v>
      </c>
      <c r="H547" s="10"/>
      <c r="I547" s="8"/>
      <c r="J547" s="17"/>
      <c r="K547" s="11"/>
      <c r="L547" s="11"/>
      <c r="M547" s="11"/>
      <c r="N547" s="11"/>
      <c r="O547" s="11"/>
      <c r="P547" s="12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12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</row>
    <row r="548" spans="1:50" ht="25.5">
      <c r="A548" s="17"/>
      <c r="B548" s="8"/>
      <c r="C548" s="8"/>
      <c r="D548" s="8"/>
      <c r="E548" s="8"/>
      <c r="F548" s="8"/>
      <c r="G548" s="18" t="s">
        <v>914</v>
      </c>
      <c r="H548" s="28"/>
      <c r="I548" s="17"/>
      <c r="J548" s="17"/>
      <c r="K548" s="24"/>
      <c r="L548" s="11"/>
      <c r="M548" s="11" t="s">
        <v>88</v>
      </c>
      <c r="N548" s="11" t="s">
        <v>915</v>
      </c>
      <c r="O548" s="11"/>
      <c r="P548" s="12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12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</row>
    <row r="549" spans="1:50" ht="25.5">
      <c r="A549" s="17"/>
      <c r="B549" s="8"/>
      <c r="C549" s="8"/>
      <c r="D549" s="8"/>
      <c r="E549" s="8"/>
      <c r="F549" s="8"/>
      <c r="G549" s="18" t="s">
        <v>914</v>
      </c>
      <c r="H549" s="28"/>
      <c r="I549" s="17"/>
      <c r="J549" s="17"/>
      <c r="K549" s="24"/>
      <c r="L549" s="11"/>
      <c r="M549" s="11" t="s">
        <v>916</v>
      </c>
      <c r="N549" s="11" t="s">
        <v>358</v>
      </c>
      <c r="O549" s="11"/>
      <c r="P549" s="12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12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</row>
    <row r="550" spans="1:50" ht="15.75">
      <c r="A550" s="17"/>
      <c r="B550" s="8"/>
      <c r="C550" s="8"/>
      <c r="D550" s="8"/>
      <c r="E550" s="8"/>
      <c r="F550" s="8"/>
      <c r="G550" s="15"/>
      <c r="H550" s="17" t="s">
        <v>917</v>
      </c>
      <c r="I550" s="8"/>
      <c r="J550" s="17"/>
      <c r="K550" s="11"/>
      <c r="L550" s="11"/>
      <c r="M550" s="11"/>
      <c r="N550" s="11"/>
      <c r="O550" s="11"/>
      <c r="P550" s="12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12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</row>
    <row r="551" spans="1:50" ht="15.75">
      <c r="A551" s="17"/>
      <c r="B551" s="8"/>
      <c r="C551" s="8"/>
      <c r="D551" s="8"/>
      <c r="E551" s="8"/>
      <c r="F551" s="8"/>
      <c r="G551" s="15"/>
      <c r="H551" s="10"/>
      <c r="I551" s="17" t="s">
        <v>918</v>
      </c>
      <c r="J551" s="17"/>
      <c r="K551" s="11"/>
      <c r="L551" s="11"/>
      <c r="M551" s="11"/>
      <c r="N551" s="11"/>
      <c r="O551" s="11"/>
      <c r="P551" s="12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12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</row>
    <row r="552" spans="1:50" ht="24">
      <c r="A552" s="17"/>
      <c r="B552" s="16"/>
      <c r="C552" s="8"/>
      <c r="D552" s="8"/>
      <c r="E552" s="8"/>
      <c r="F552" s="8"/>
      <c r="G552" s="15"/>
      <c r="H552" s="28"/>
      <c r="I552" s="8"/>
      <c r="J552" s="17" t="s">
        <v>43</v>
      </c>
      <c r="K552" s="11" t="s">
        <v>919</v>
      </c>
      <c r="L552" s="11" t="s">
        <v>164</v>
      </c>
      <c r="M552" s="11" t="s">
        <v>118</v>
      </c>
      <c r="N552" s="11" t="s">
        <v>307</v>
      </c>
      <c r="O552" s="11" t="s">
        <v>125</v>
      </c>
      <c r="P552" s="11" t="s">
        <v>920</v>
      </c>
      <c r="Q552" s="8"/>
      <c r="R552" s="8"/>
      <c r="S552" s="8"/>
      <c r="T552" s="8"/>
      <c r="U552" s="8"/>
      <c r="V552" s="8"/>
      <c r="W552" s="8"/>
      <c r="X552" s="8"/>
      <c r="Y552" s="8">
        <v>1.2</v>
      </c>
      <c r="Z552" s="8">
        <v>172.6</v>
      </c>
      <c r="AA552" s="8"/>
      <c r="AB552" s="8">
        <v>1.2</v>
      </c>
      <c r="AC552" s="8"/>
      <c r="AD552" s="8"/>
      <c r="AE552" s="8">
        <v>1.2</v>
      </c>
      <c r="AF552" s="8"/>
      <c r="AG552" s="8"/>
      <c r="AH552" s="8"/>
      <c r="AI552" s="8">
        <v>1.2</v>
      </c>
      <c r="AJ552" s="8">
        <v>1.0249999999999999</v>
      </c>
      <c r="AK552" s="8">
        <f>AI552*AJ552</f>
        <v>1.2299999999999998</v>
      </c>
      <c r="AL552" s="102">
        <f>Z552/Y552</f>
        <v>143.83333333333334</v>
      </c>
      <c r="AM552" s="103">
        <f>AK552*AL552</f>
        <v>176.91499999999996</v>
      </c>
      <c r="AN552" s="103">
        <f>AK552*1.028</f>
        <v>1.2644399999999998</v>
      </c>
      <c r="AO552" s="103">
        <f>AN552*AL552</f>
        <v>181.86861999999999</v>
      </c>
      <c r="AP552" s="103">
        <f>AN552*1.031</f>
        <v>1.3036376399999996</v>
      </c>
      <c r="AQ552" s="103">
        <f>AP552*AL552</f>
        <v>187.50654721999996</v>
      </c>
      <c r="AR552" s="8"/>
      <c r="AS552" s="8"/>
      <c r="AT552" s="8"/>
      <c r="AU552" s="8"/>
      <c r="AV552" s="8"/>
      <c r="AW552" s="8"/>
      <c r="AX552" s="8"/>
    </row>
    <row r="553" spans="1:50" ht="18">
      <c r="A553" s="17"/>
      <c r="B553" s="52" t="s">
        <v>922</v>
      </c>
      <c r="C553" s="8"/>
      <c r="D553" s="8"/>
      <c r="E553" s="8"/>
      <c r="F553" s="8"/>
      <c r="G553" s="15"/>
      <c r="H553" s="10"/>
      <c r="I553" s="8"/>
      <c r="J553" s="17"/>
      <c r="K553" s="11"/>
      <c r="L553" s="11"/>
      <c r="M553" s="11"/>
      <c r="N553" s="11"/>
      <c r="O553" s="11"/>
      <c r="P553" s="11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11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</row>
    <row r="554" spans="1:50" ht="16.5">
      <c r="A554" s="17"/>
      <c r="B554" s="16"/>
      <c r="C554" s="43" t="s">
        <v>923</v>
      </c>
      <c r="D554" s="8"/>
      <c r="E554" s="8"/>
      <c r="F554" s="8"/>
      <c r="G554" s="15"/>
      <c r="H554" s="28"/>
      <c r="I554" s="8"/>
      <c r="J554" s="17"/>
      <c r="K554" s="11"/>
      <c r="L554" s="11"/>
      <c r="M554" s="11"/>
      <c r="N554" s="11"/>
      <c r="O554" s="11"/>
      <c r="P554" s="11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11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</row>
    <row r="555" spans="1:50" ht="15.75">
      <c r="A555" s="17"/>
      <c r="B555" s="16"/>
      <c r="C555" s="8"/>
      <c r="D555" s="8"/>
      <c r="E555" s="8"/>
      <c r="F555" s="8"/>
      <c r="G555" s="26" t="s">
        <v>924</v>
      </c>
      <c r="H555" s="28"/>
      <c r="I555" s="8"/>
      <c r="J555" s="17"/>
      <c r="K555" s="11"/>
      <c r="L555" s="11"/>
      <c r="M555" s="11"/>
      <c r="N555" s="11"/>
      <c r="O555" s="11"/>
      <c r="P555" s="11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11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</row>
    <row r="556" spans="1:50" ht="18">
      <c r="A556" s="17"/>
      <c r="B556" s="52" t="s">
        <v>925</v>
      </c>
      <c r="C556" s="43"/>
      <c r="D556" s="8"/>
      <c r="E556" s="8"/>
      <c r="F556" s="8"/>
      <c r="G556" s="15"/>
      <c r="H556" s="28"/>
      <c r="I556" s="8"/>
      <c r="J556" s="17"/>
      <c r="K556" s="11"/>
      <c r="L556" s="11"/>
      <c r="M556" s="11"/>
      <c r="N556" s="11"/>
      <c r="O556" s="11"/>
      <c r="P556" s="11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11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</row>
    <row r="557" spans="1:50" ht="16.5">
      <c r="A557" s="17"/>
      <c r="B557" s="8"/>
      <c r="C557" s="43" t="s">
        <v>926</v>
      </c>
      <c r="D557" s="39"/>
      <c r="E557" s="8"/>
      <c r="F557" s="8"/>
      <c r="G557" s="15"/>
      <c r="H557" s="10"/>
      <c r="I557" s="8"/>
      <c r="J557" s="17"/>
      <c r="K557" s="11"/>
      <c r="L557" s="11"/>
      <c r="M557" s="11"/>
      <c r="N557" s="11"/>
      <c r="O557" s="11"/>
      <c r="P557" s="12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12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</row>
    <row r="558" spans="1:50" ht="15.75">
      <c r="A558" s="17"/>
      <c r="B558" s="8"/>
      <c r="C558" s="8"/>
      <c r="D558" s="8"/>
      <c r="E558" s="8"/>
      <c r="F558" s="8"/>
      <c r="G558" s="14" t="s">
        <v>927</v>
      </c>
      <c r="H558" s="10"/>
      <c r="I558" s="8"/>
      <c r="J558" s="17"/>
      <c r="K558" s="11"/>
      <c r="L558" s="11"/>
      <c r="M558" s="11"/>
      <c r="N558" s="11"/>
      <c r="O558" s="11"/>
      <c r="P558" s="12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12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</row>
    <row r="559" spans="1:50" ht="15.75">
      <c r="A559" s="17"/>
      <c r="B559" s="8"/>
      <c r="C559" s="8"/>
      <c r="D559" s="8"/>
      <c r="E559" s="8"/>
      <c r="F559" s="8"/>
      <c r="G559" s="15"/>
      <c r="H559" s="17" t="s">
        <v>928</v>
      </c>
      <c r="I559" s="8"/>
      <c r="J559" s="17"/>
      <c r="K559" s="11"/>
      <c r="L559" s="11"/>
      <c r="M559" s="11"/>
      <c r="N559" s="11"/>
      <c r="O559" s="11"/>
      <c r="P559" s="12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12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</row>
    <row r="560" spans="1:50" ht="15.75">
      <c r="A560" s="17"/>
      <c r="B560" s="8"/>
      <c r="C560" s="8"/>
      <c r="D560" s="8"/>
      <c r="E560" s="8"/>
      <c r="F560" s="8"/>
      <c r="G560" s="15"/>
      <c r="H560" s="10"/>
      <c r="I560" s="17" t="s">
        <v>929</v>
      </c>
      <c r="J560" s="17"/>
      <c r="K560" s="11"/>
      <c r="L560" s="11"/>
      <c r="M560" s="11"/>
      <c r="N560" s="11"/>
      <c r="O560" s="11"/>
      <c r="P560" s="12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12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ht="36">
      <c r="A561" s="17"/>
      <c r="B561" s="16"/>
      <c r="C561" s="8"/>
      <c r="D561" s="8"/>
      <c r="E561" s="8"/>
      <c r="F561" s="8"/>
      <c r="G561" s="15"/>
      <c r="H561" s="28"/>
      <c r="I561" s="8"/>
      <c r="J561" s="17" t="s">
        <v>27</v>
      </c>
      <c r="K561" s="11" t="s">
        <v>930</v>
      </c>
      <c r="L561" s="11" t="s">
        <v>281</v>
      </c>
      <c r="M561" s="11" t="s">
        <v>115</v>
      </c>
      <c r="N561" s="11" t="s">
        <v>931</v>
      </c>
      <c r="O561" s="11" t="s">
        <v>123</v>
      </c>
      <c r="P561" s="11" t="s">
        <v>932</v>
      </c>
      <c r="Q561" s="8"/>
      <c r="R561" s="8"/>
      <c r="S561" s="73" t="s">
        <v>2068</v>
      </c>
      <c r="T561" s="73" t="s">
        <v>2066</v>
      </c>
      <c r="U561" s="73" t="s">
        <v>1956</v>
      </c>
      <c r="V561" s="73"/>
      <c r="W561" s="74" t="s">
        <v>1935</v>
      </c>
      <c r="X561" s="73" t="s">
        <v>2067</v>
      </c>
      <c r="Y561" s="8">
        <v>226.5</v>
      </c>
      <c r="Z561" s="8">
        <v>18799.5</v>
      </c>
      <c r="AA561" s="8"/>
      <c r="AB561" s="8">
        <v>226.5</v>
      </c>
      <c r="AC561" s="8"/>
      <c r="AD561" s="8"/>
      <c r="AE561" s="8">
        <v>226.5</v>
      </c>
      <c r="AF561" s="8"/>
      <c r="AG561" s="8"/>
      <c r="AH561" s="8"/>
      <c r="AI561" s="8">
        <v>226.5</v>
      </c>
      <c r="AJ561" s="8">
        <v>1.0249999999999999</v>
      </c>
      <c r="AK561" s="8">
        <f>AI561*AJ561</f>
        <v>232.16249999999997</v>
      </c>
      <c r="AL561" s="102">
        <f>Z561/Y561</f>
        <v>83</v>
      </c>
      <c r="AM561" s="103">
        <f>AK561*AL561</f>
        <v>19269.487499999996</v>
      </c>
      <c r="AN561" s="103">
        <f>AK561*1.028</f>
        <v>238.66304999999997</v>
      </c>
      <c r="AO561" s="103">
        <f>AN561*AL561</f>
        <v>19809.033149999999</v>
      </c>
      <c r="AP561" s="103">
        <f>AN561*1.031</f>
        <v>246.06160454999994</v>
      </c>
      <c r="AQ561" s="103">
        <f>AP561*AL561</f>
        <v>20423.113177649997</v>
      </c>
      <c r="AR561" s="8"/>
      <c r="AS561" s="8"/>
      <c r="AT561" s="8"/>
      <c r="AU561" s="8"/>
      <c r="AV561" s="8"/>
      <c r="AW561" s="8"/>
      <c r="AX561" s="8"/>
    </row>
    <row r="562" spans="1:50" ht="15.75">
      <c r="A562" s="17"/>
      <c r="B562" s="8"/>
      <c r="C562" s="8"/>
      <c r="D562" s="8"/>
      <c r="E562" s="8"/>
      <c r="F562" s="8"/>
      <c r="G562" s="14" t="s">
        <v>933</v>
      </c>
      <c r="H562" s="10"/>
      <c r="I562" s="8"/>
      <c r="J562" s="17"/>
      <c r="K562" s="11"/>
      <c r="L562" s="11"/>
      <c r="M562" s="11"/>
      <c r="N562" s="11"/>
      <c r="O562" s="11"/>
      <c r="P562" s="12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12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ht="25.5">
      <c r="A563" s="17"/>
      <c r="B563" s="8"/>
      <c r="C563" s="8"/>
      <c r="D563" s="8"/>
      <c r="E563" s="8"/>
      <c r="F563" s="8"/>
      <c r="G563" s="18" t="s">
        <v>934</v>
      </c>
      <c r="H563" s="17"/>
      <c r="I563" s="8"/>
      <c r="J563" s="17"/>
      <c r="K563" s="24"/>
      <c r="L563" s="11" t="s">
        <v>935</v>
      </c>
      <c r="M563" s="11" t="s">
        <v>936</v>
      </c>
      <c r="N563" s="11" t="s">
        <v>669</v>
      </c>
      <c r="O563" s="11"/>
      <c r="P563" s="12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12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ht="25.5">
      <c r="A564" s="17"/>
      <c r="B564" s="8"/>
      <c r="C564" s="8"/>
      <c r="D564" s="8"/>
      <c r="E564" s="8"/>
      <c r="F564" s="8"/>
      <c r="G564" s="18" t="s">
        <v>934</v>
      </c>
      <c r="H564" s="17"/>
      <c r="I564" s="8"/>
      <c r="J564" s="17"/>
      <c r="K564" s="24"/>
      <c r="L564" s="11" t="s">
        <v>93</v>
      </c>
      <c r="M564" s="11" t="s">
        <v>93</v>
      </c>
      <c r="N564" s="11" t="s">
        <v>108</v>
      </c>
      <c r="O564" s="11"/>
      <c r="P564" s="12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12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ht="25.5">
      <c r="A565" s="17"/>
      <c r="B565" s="8"/>
      <c r="C565" s="8"/>
      <c r="D565" s="8"/>
      <c r="E565" s="8"/>
      <c r="F565" s="8"/>
      <c r="G565" s="18" t="s">
        <v>934</v>
      </c>
      <c r="H565" s="17"/>
      <c r="I565" s="8"/>
      <c r="J565" s="17"/>
      <c r="K565" s="24"/>
      <c r="L565" s="11" t="s">
        <v>93</v>
      </c>
      <c r="M565" s="11" t="s">
        <v>93</v>
      </c>
      <c r="N565" s="11" t="s">
        <v>109</v>
      </c>
      <c r="O565" s="11"/>
      <c r="P565" s="12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12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ht="25.5">
      <c r="A566" s="17"/>
      <c r="B566" s="8"/>
      <c r="C566" s="8"/>
      <c r="D566" s="8"/>
      <c r="E566" s="8"/>
      <c r="F566" s="8"/>
      <c r="G566" s="18" t="s">
        <v>934</v>
      </c>
      <c r="H566" s="17"/>
      <c r="I566" s="8"/>
      <c r="J566" s="17"/>
      <c r="K566" s="24"/>
      <c r="L566" s="11" t="s">
        <v>320</v>
      </c>
      <c r="M566" s="11" t="s">
        <v>320</v>
      </c>
      <c r="N566" s="11" t="s">
        <v>937</v>
      </c>
      <c r="O566" s="11"/>
      <c r="P566" s="12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12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ht="25.5">
      <c r="A567" s="17"/>
      <c r="B567" s="8"/>
      <c r="C567" s="8"/>
      <c r="D567" s="8"/>
      <c r="E567" s="8"/>
      <c r="F567" s="8"/>
      <c r="G567" s="18" t="s">
        <v>934</v>
      </c>
      <c r="H567" s="17"/>
      <c r="I567" s="8"/>
      <c r="J567" s="17"/>
      <c r="K567" s="24"/>
      <c r="L567" s="11" t="s">
        <v>938</v>
      </c>
      <c r="M567" s="11" t="s">
        <v>938</v>
      </c>
      <c r="N567" s="11" t="s">
        <v>107</v>
      </c>
      <c r="O567" s="11"/>
      <c r="P567" s="12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12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ht="25.5">
      <c r="A568" s="17"/>
      <c r="B568" s="8"/>
      <c r="C568" s="8"/>
      <c r="D568" s="8"/>
      <c r="E568" s="8"/>
      <c r="F568" s="8"/>
      <c r="G568" s="18" t="s">
        <v>934</v>
      </c>
      <c r="H568" s="17"/>
      <c r="I568" s="8"/>
      <c r="J568" s="17"/>
      <c r="K568" s="24"/>
      <c r="L568" s="11" t="s">
        <v>938</v>
      </c>
      <c r="M568" s="11" t="s">
        <v>938</v>
      </c>
      <c r="N568" s="11" t="s">
        <v>108</v>
      </c>
      <c r="O568" s="11"/>
      <c r="P568" s="12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12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ht="25.5">
      <c r="A569" s="17"/>
      <c r="B569" s="8"/>
      <c r="C569" s="8"/>
      <c r="D569" s="8"/>
      <c r="E569" s="8"/>
      <c r="F569" s="8"/>
      <c r="G569" s="18" t="s">
        <v>934</v>
      </c>
      <c r="H569" s="17"/>
      <c r="I569" s="8"/>
      <c r="J569" s="17"/>
      <c r="K569" s="24"/>
      <c r="L569" s="11" t="s">
        <v>938</v>
      </c>
      <c r="M569" s="11" t="s">
        <v>938</v>
      </c>
      <c r="N569" s="11" t="s">
        <v>109</v>
      </c>
      <c r="O569" s="11"/>
      <c r="P569" s="12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12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ht="15.75">
      <c r="A570" s="17"/>
      <c r="B570" s="8"/>
      <c r="C570" s="8"/>
      <c r="D570" s="8"/>
      <c r="E570" s="8"/>
      <c r="F570" s="8"/>
      <c r="G570" s="15"/>
      <c r="H570" s="17" t="s">
        <v>939</v>
      </c>
      <c r="I570" s="8"/>
      <c r="J570" s="17"/>
      <c r="K570" s="11"/>
      <c r="L570" s="11"/>
      <c r="M570" s="11"/>
      <c r="N570" s="11"/>
      <c r="O570" s="11"/>
      <c r="P570" s="12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12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ht="48">
      <c r="A571" s="17"/>
      <c r="B571" s="16"/>
      <c r="C571" s="8"/>
      <c r="D571" s="8"/>
      <c r="E571" s="8"/>
      <c r="F571" s="8"/>
      <c r="G571" s="15"/>
      <c r="H571" s="17"/>
      <c r="I571" s="8"/>
      <c r="J571" s="17" t="s">
        <v>27</v>
      </c>
      <c r="K571" s="11" t="s">
        <v>940</v>
      </c>
      <c r="L571" s="11" t="s">
        <v>941</v>
      </c>
      <c r="M571" s="11" t="s">
        <v>942</v>
      </c>
      <c r="N571" s="11" t="s">
        <v>309</v>
      </c>
      <c r="O571" s="11" t="s">
        <v>285</v>
      </c>
      <c r="P571" s="11" t="s">
        <v>104</v>
      </c>
      <c r="Q571" s="73" t="s">
        <v>2069</v>
      </c>
      <c r="R571" s="73" t="s">
        <v>1997</v>
      </c>
      <c r="S571" s="73" t="s">
        <v>1998</v>
      </c>
      <c r="T571" s="73" t="s">
        <v>2070</v>
      </c>
      <c r="U571" s="73" t="s">
        <v>1934</v>
      </c>
      <c r="V571" s="73" t="s">
        <v>1965</v>
      </c>
      <c r="W571" s="74" t="s">
        <v>1935</v>
      </c>
      <c r="X571" s="73" t="s">
        <v>2000</v>
      </c>
      <c r="Y571" s="8">
        <v>27</v>
      </c>
      <c r="Z571" s="8">
        <v>1241.94</v>
      </c>
      <c r="AA571" s="8"/>
      <c r="AB571" s="8">
        <v>27</v>
      </c>
      <c r="AC571" s="8"/>
      <c r="AD571" s="8"/>
      <c r="AE571" s="8">
        <v>27</v>
      </c>
      <c r="AF571" s="8"/>
      <c r="AG571" s="8"/>
      <c r="AH571" s="8"/>
      <c r="AI571" s="8">
        <v>27</v>
      </c>
      <c r="AJ571" s="8">
        <v>1.0249999999999999</v>
      </c>
      <c r="AK571" s="8">
        <f>AI571*AJ571</f>
        <v>27.674999999999997</v>
      </c>
      <c r="AL571" s="102">
        <f>Z571/Y571</f>
        <v>45.997777777777777</v>
      </c>
      <c r="AM571" s="103">
        <f>AK571*AL571</f>
        <v>1272.9884999999999</v>
      </c>
      <c r="AN571" s="103">
        <f>AK571*1.028</f>
        <v>28.4499</v>
      </c>
      <c r="AO571" s="103">
        <f>AN571*AL571</f>
        <v>1308.6321780000001</v>
      </c>
      <c r="AP571" s="103">
        <f>AN571*1.031</f>
        <v>29.331846899999999</v>
      </c>
      <c r="AQ571" s="103">
        <f>AP571*AL571</f>
        <v>1349.199775518</v>
      </c>
      <c r="AR571" s="8"/>
      <c r="AS571" s="8"/>
      <c r="AT571" s="8"/>
      <c r="AU571" s="8"/>
      <c r="AV571" s="8"/>
      <c r="AW571" s="8"/>
      <c r="AX571" s="8"/>
    </row>
    <row r="572" spans="1:50" ht="18">
      <c r="A572" s="17"/>
      <c r="B572" s="52" t="s">
        <v>943</v>
      </c>
      <c r="C572" s="8"/>
      <c r="D572" s="8"/>
      <c r="E572" s="8"/>
      <c r="F572" s="21"/>
      <c r="G572" s="15"/>
      <c r="H572" s="17"/>
      <c r="I572" s="8"/>
      <c r="J572" s="17"/>
      <c r="K572" s="19"/>
      <c r="L572" s="11"/>
      <c r="M572" s="11"/>
      <c r="N572" s="11"/>
      <c r="O572" s="11"/>
      <c r="P572" s="12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12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ht="18">
      <c r="A573" s="17"/>
      <c r="B573" s="52" t="s">
        <v>944</v>
      </c>
      <c r="C573" s="50"/>
      <c r="D573" s="50"/>
      <c r="E573" s="51"/>
      <c r="F573" s="50"/>
      <c r="G573" s="33"/>
      <c r="H573" s="34"/>
      <c r="I573" s="51"/>
      <c r="J573" s="50"/>
      <c r="K573" s="36"/>
      <c r="L573" s="36"/>
      <c r="M573" s="36"/>
      <c r="N573" s="36"/>
      <c r="O573" s="36"/>
      <c r="P573" s="12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12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ht="16.5">
      <c r="A574" s="17"/>
      <c r="B574" s="8"/>
      <c r="C574" s="43" t="s">
        <v>947</v>
      </c>
      <c r="D574" s="39"/>
      <c r="E574" s="8"/>
      <c r="F574" s="8"/>
      <c r="G574" s="15"/>
      <c r="H574" s="10"/>
      <c r="I574" s="8"/>
      <c r="J574" s="17"/>
      <c r="K574" s="11"/>
      <c r="L574" s="11"/>
      <c r="M574" s="11"/>
      <c r="N574" s="11"/>
      <c r="O574" s="11"/>
      <c r="P574" s="12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12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ht="15.75">
      <c r="A575" s="17"/>
      <c r="B575" s="8"/>
      <c r="C575" s="8"/>
      <c r="D575" s="8"/>
      <c r="E575" s="8"/>
      <c r="F575" s="8"/>
      <c r="G575" s="14" t="s">
        <v>948</v>
      </c>
      <c r="H575" s="10"/>
      <c r="I575" s="8"/>
      <c r="J575" s="17"/>
      <c r="K575" s="11"/>
      <c r="L575" s="11"/>
      <c r="M575" s="11"/>
      <c r="N575" s="11"/>
      <c r="O575" s="11"/>
      <c r="P575" s="12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12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ht="15.75">
      <c r="A576" s="17"/>
      <c r="B576" s="8"/>
      <c r="C576" s="8"/>
      <c r="D576" s="8"/>
      <c r="E576" s="8"/>
      <c r="F576" s="8"/>
      <c r="G576" s="15"/>
      <c r="H576" s="17" t="s">
        <v>949</v>
      </c>
      <c r="I576" s="8"/>
      <c r="J576" s="17"/>
      <c r="K576" s="11"/>
      <c r="L576" s="11"/>
      <c r="M576" s="11"/>
      <c r="N576" s="11"/>
      <c r="O576" s="11"/>
      <c r="P576" s="12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12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:50" ht="15.75">
      <c r="A577" s="17"/>
      <c r="B577" s="8"/>
      <c r="C577" s="8"/>
      <c r="D577" s="8"/>
      <c r="E577" s="8"/>
      <c r="F577" s="8"/>
      <c r="G577" s="15"/>
      <c r="H577" s="10"/>
      <c r="I577" s="17" t="s">
        <v>111</v>
      </c>
      <c r="J577" s="17"/>
      <c r="K577" s="11"/>
      <c r="L577" s="11"/>
      <c r="M577" s="11"/>
      <c r="N577" s="11"/>
      <c r="O577" s="11"/>
      <c r="P577" s="12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12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:50" ht="72">
      <c r="A578" s="17"/>
      <c r="B578" s="16"/>
      <c r="C578" s="8"/>
      <c r="D578" s="8"/>
      <c r="E578" s="8"/>
      <c r="F578" s="8"/>
      <c r="G578" s="15"/>
      <c r="H578" s="13"/>
      <c r="I578" s="8"/>
      <c r="J578" s="17" t="s">
        <v>27</v>
      </c>
      <c r="K578" s="11" t="s">
        <v>950</v>
      </c>
      <c r="L578" s="11" t="s">
        <v>951</v>
      </c>
      <c r="M578" s="11" t="s">
        <v>506</v>
      </c>
      <c r="N578" s="11" t="s">
        <v>100</v>
      </c>
      <c r="O578" s="11" t="s">
        <v>101</v>
      </c>
      <c r="P578" s="11" t="s">
        <v>952</v>
      </c>
      <c r="Q578" s="8"/>
      <c r="R578" s="73" t="s">
        <v>2071</v>
      </c>
      <c r="S578" s="73" t="s">
        <v>2072</v>
      </c>
      <c r="T578" s="73"/>
      <c r="U578" s="73" t="s">
        <v>1934</v>
      </c>
      <c r="V578" s="73"/>
      <c r="W578" s="74" t="s">
        <v>1935</v>
      </c>
      <c r="X578" s="73" t="s">
        <v>2073</v>
      </c>
      <c r="Y578" s="8">
        <v>28.6</v>
      </c>
      <c r="Z578" s="8">
        <v>6493</v>
      </c>
      <c r="AA578" s="8"/>
      <c r="AB578" s="8">
        <v>28.6</v>
      </c>
      <c r="AC578" s="8"/>
      <c r="AD578" s="8"/>
      <c r="AE578" s="8">
        <v>28.6</v>
      </c>
      <c r="AF578" s="8"/>
      <c r="AG578" s="8"/>
      <c r="AH578" s="8"/>
      <c r="AI578" s="8">
        <v>28.6</v>
      </c>
      <c r="AJ578" s="8">
        <v>1.0249999999999999</v>
      </c>
      <c r="AK578" s="8">
        <f>AI578*AJ578</f>
        <v>29.314999999999998</v>
      </c>
      <c r="AL578" s="102">
        <f>Z578/Y578</f>
        <v>227.02797202797203</v>
      </c>
      <c r="AM578" s="103">
        <f>AK578*AL578</f>
        <v>6655.3249999999998</v>
      </c>
      <c r="AN578" s="103">
        <f>AK578*1.028</f>
        <v>30.135819999999999</v>
      </c>
      <c r="AO578" s="103">
        <f>AN578*AL578</f>
        <v>6841.6740999999993</v>
      </c>
      <c r="AP578" s="103">
        <f>AN578*1.031</f>
        <v>31.070030419999995</v>
      </c>
      <c r="AQ578" s="103">
        <f>AP578*AL578</f>
        <v>7053.7659970999985</v>
      </c>
      <c r="AR578" s="8"/>
      <c r="AS578" s="8"/>
      <c r="AT578" s="8"/>
      <c r="AU578" s="8"/>
      <c r="AV578" s="8"/>
      <c r="AW578" s="8"/>
      <c r="AX578" s="8"/>
    </row>
    <row r="579" spans="1:50" ht="15.75">
      <c r="A579" s="17"/>
      <c r="B579" s="8"/>
      <c r="C579" s="8"/>
      <c r="D579" s="8"/>
      <c r="E579" s="8"/>
      <c r="F579" s="8"/>
      <c r="G579" s="14" t="s">
        <v>953</v>
      </c>
      <c r="H579" s="10"/>
      <c r="I579" s="8"/>
      <c r="J579" s="17"/>
      <c r="K579" s="11"/>
      <c r="L579" s="11"/>
      <c r="M579" s="11"/>
      <c r="N579" s="11"/>
      <c r="O579" s="11"/>
      <c r="P579" s="12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12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:50" ht="15.75">
      <c r="A580" s="17"/>
      <c r="B580" s="8"/>
      <c r="C580" s="8"/>
      <c r="D580" s="8"/>
      <c r="E580" s="8"/>
      <c r="F580" s="8"/>
      <c r="G580" s="15"/>
      <c r="H580" s="17" t="s">
        <v>954</v>
      </c>
      <c r="I580" s="8"/>
      <c r="J580" s="17"/>
      <c r="K580" s="11"/>
      <c r="L580" s="11"/>
      <c r="M580" s="11"/>
      <c r="N580" s="11"/>
      <c r="O580" s="11"/>
      <c r="P580" s="12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12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:50" ht="15.75">
      <c r="A581" s="17"/>
      <c r="B581" s="8"/>
      <c r="C581" s="8"/>
      <c r="D581" s="8"/>
      <c r="E581" s="8"/>
      <c r="F581" s="8"/>
      <c r="G581" s="15"/>
      <c r="H581" s="10"/>
      <c r="I581" s="17" t="s">
        <v>97</v>
      </c>
      <c r="J581" s="17"/>
      <c r="K581" s="11"/>
      <c r="L581" s="11"/>
      <c r="M581" s="11"/>
      <c r="N581" s="11"/>
      <c r="O581" s="11"/>
      <c r="P581" s="12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12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:50" ht="15.75">
      <c r="A582" s="17"/>
      <c r="B582" s="16"/>
      <c r="C582" s="8"/>
      <c r="D582" s="8"/>
      <c r="E582" s="8"/>
      <c r="F582" s="8"/>
      <c r="G582" s="15"/>
      <c r="H582" s="10"/>
      <c r="I582" s="8"/>
      <c r="J582" s="17" t="s">
        <v>27</v>
      </c>
      <c r="K582" s="11" t="s">
        <v>955</v>
      </c>
      <c r="L582" s="11" t="s">
        <v>193</v>
      </c>
      <c r="M582" s="11" t="s">
        <v>118</v>
      </c>
      <c r="N582" s="11" t="s">
        <v>100</v>
      </c>
      <c r="O582" s="11" t="s">
        <v>125</v>
      </c>
      <c r="P582" s="11" t="s">
        <v>956</v>
      </c>
      <c r="Q582" s="8"/>
      <c r="R582" s="73" t="s">
        <v>2071</v>
      </c>
      <c r="S582" s="73" t="s">
        <v>2072</v>
      </c>
      <c r="T582" s="73"/>
      <c r="U582" s="73" t="s">
        <v>1934</v>
      </c>
      <c r="V582" s="73"/>
      <c r="W582" s="74" t="s">
        <v>1935</v>
      </c>
      <c r="X582" s="73" t="s">
        <v>2073</v>
      </c>
      <c r="Y582" s="8">
        <v>9.3000000000000007</v>
      </c>
      <c r="Z582" s="8">
        <v>5880</v>
      </c>
      <c r="AA582" s="8"/>
      <c r="AB582" s="8">
        <v>9.3000000000000007</v>
      </c>
      <c r="AC582" s="8"/>
      <c r="AD582" s="8"/>
      <c r="AE582" s="8">
        <v>9.3000000000000007</v>
      </c>
      <c r="AF582" s="8"/>
      <c r="AG582" s="8"/>
      <c r="AH582" s="8"/>
      <c r="AI582" s="8">
        <v>9.3000000000000007</v>
      </c>
      <c r="AJ582" s="8">
        <v>1.0249999999999999</v>
      </c>
      <c r="AK582" s="8">
        <f>AI582*AJ582</f>
        <v>9.5325000000000006</v>
      </c>
      <c r="AL582" s="102">
        <f>Z582/Y582</f>
        <v>632.25806451612902</v>
      </c>
      <c r="AM582" s="103">
        <f>AK582*AL582</f>
        <v>6027</v>
      </c>
      <c r="AN582" s="103">
        <f>AK582*1.028</f>
        <v>9.7994100000000017</v>
      </c>
      <c r="AO582" s="103">
        <f>AN582*AL582</f>
        <v>6195.7560000000012</v>
      </c>
      <c r="AP582" s="103">
        <f>AN582*1.031</f>
        <v>10.103191710000001</v>
      </c>
      <c r="AQ582" s="103">
        <f>AP582*AL582</f>
        <v>6387.8244360000008</v>
      </c>
      <c r="AR582" s="8"/>
      <c r="AS582" s="8"/>
      <c r="AT582" s="8"/>
      <c r="AU582" s="8"/>
      <c r="AV582" s="8"/>
      <c r="AW582" s="8"/>
      <c r="AX582" s="8"/>
    </row>
    <row r="583" spans="1:50" ht="15.75">
      <c r="A583" s="17"/>
      <c r="B583" s="8"/>
      <c r="C583" s="8"/>
      <c r="D583" s="8"/>
      <c r="E583" s="8"/>
      <c r="F583" s="8"/>
      <c r="G583" s="14" t="s">
        <v>958</v>
      </c>
      <c r="H583" s="10"/>
      <c r="I583" s="8"/>
      <c r="J583" s="17"/>
      <c r="K583" s="11"/>
      <c r="L583" s="11"/>
      <c r="M583" s="11"/>
      <c r="N583" s="11"/>
      <c r="O583" s="11"/>
      <c r="P583" s="12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12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:50" ht="25.5">
      <c r="A584" s="17"/>
      <c r="B584" s="8"/>
      <c r="C584" s="8"/>
      <c r="D584" s="8"/>
      <c r="E584" s="8"/>
      <c r="F584" s="8"/>
      <c r="G584" s="18" t="s">
        <v>959</v>
      </c>
      <c r="H584" s="17"/>
      <c r="I584" s="17"/>
      <c r="J584" s="17"/>
      <c r="K584" s="24"/>
      <c r="L584" s="11"/>
      <c r="M584" s="11" t="s">
        <v>88</v>
      </c>
      <c r="N584" s="11" t="s">
        <v>740</v>
      </c>
      <c r="O584" s="11"/>
      <c r="P584" s="12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12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:50" ht="15.75">
      <c r="A585" s="17"/>
      <c r="B585" s="8"/>
      <c r="C585" s="8"/>
      <c r="D585" s="8"/>
      <c r="E585" s="8"/>
      <c r="F585" s="8"/>
      <c r="G585" s="15"/>
      <c r="H585" s="17" t="s">
        <v>960</v>
      </c>
      <c r="I585" s="8"/>
      <c r="J585" s="17"/>
      <c r="K585" s="11"/>
      <c r="L585" s="11"/>
      <c r="M585" s="11"/>
      <c r="N585" s="11"/>
      <c r="O585" s="11"/>
      <c r="P585" s="12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12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:50" ht="15.75">
      <c r="A586" s="17"/>
      <c r="B586" s="8"/>
      <c r="C586" s="8"/>
      <c r="D586" s="8"/>
      <c r="E586" s="8"/>
      <c r="F586" s="8"/>
      <c r="G586" s="15"/>
      <c r="H586" s="10"/>
      <c r="I586" s="17" t="s">
        <v>97</v>
      </c>
      <c r="J586" s="17"/>
      <c r="K586" s="11"/>
      <c r="L586" s="11"/>
      <c r="M586" s="11"/>
      <c r="N586" s="11"/>
      <c r="O586" s="11"/>
      <c r="P586" s="12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12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:50" ht="84">
      <c r="A587" s="17"/>
      <c r="B587" s="16"/>
      <c r="C587" s="8"/>
      <c r="D587" s="8"/>
      <c r="E587" s="8"/>
      <c r="F587" s="8"/>
      <c r="G587" s="15"/>
      <c r="H587" s="10"/>
      <c r="I587" s="8"/>
      <c r="J587" s="17" t="s">
        <v>27</v>
      </c>
      <c r="K587" s="11" t="s">
        <v>961</v>
      </c>
      <c r="L587" s="11" t="s">
        <v>962</v>
      </c>
      <c r="M587" s="11" t="s">
        <v>186</v>
      </c>
      <c r="N587" s="11" t="s">
        <v>100</v>
      </c>
      <c r="O587" s="11" t="s">
        <v>123</v>
      </c>
      <c r="P587" s="11" t="s">
        <v>507</v>
      </c>
      <c r="Q587" s="8"/>
      <c r="R587" s="8"/>
      <c r="S587" s="8"/>
      <c r="T587" s="8"/>
      <c r="U587" s="8"/>
      <c r="V587" s="8"/>
      <c r="W587" s="8"/>
      <c r="X587" s="8"/>
      <c r="Y587" s="8">
        <v>55</v>
      </c>
      <c r="Z587" s="8">
        <v>1848.05</v>
      </c>
      <c r="AA587" s="8"/>
      <c r="AB587" s="8">
        <v>55</v>
      </c>
      <c r="AC587" s="8"/>
      <c r="AD587" s="8"/>
      <c r="AE587" s="8">
        <v>55</v>
      </c>
      <c r="AF587" s="8"/>
      <c r="AG587" s="8"/>
      <c r="AH587" s="8"/>
      <c r="AI587" s="8">
        <v>55</v>
      </c>
      <c r="AJ587" s="8">
        <v>1.0249999999999999</v>
      </c>
      <c r="AK587" s="8">
        <f>AI587*AJ587</f>
        <v>56.374999999999993</v>
      </c>
      <c r="AL587" s="102">
        <f>Z587/Y587</f>
        <v>33.600909090909092</v>
      </c>
      <c r="AM587" s="103">
        <f>AK587*AL587</f>
        <v>1894.2512499999998</v>
      </c>
      <c r="AN587" s="103">
        <f>AK587*1.028</f>
        <v>57.953499999999991</v>
      </c>
      <c r="AO587" s="103">
        <f>AN587*AL587</f>
        <v>1947.2902849999998</v>
      </c>
      <c r="AP587" s="103">
        <f>AN587*1.031</f>
        <v>59.750058499999987</v>
      </c>
      <c r="AQ587" s="103">
        <f>AP587*AL587</f>
        <v>2007.6562838349996</v>
      </c>
      <c r="AR587" s="8"/>
      <c r="AS587" s="8"/>
      <c r="AT587" s="8"/>
      <c r="AU587" s="8"/>
      <c r="AV587" s="8"/>
      <c r="AW587" s="8"/>
      <c r="AX587" s="8"/>
    </row>
    <row r="588" spans="1:50" ht="18">
      <c r="A588" s="7" t="s">
        <v>965</v>
      </c>
      <c r="B588" s="8"/>
      <c r="C588" s="8"/>
      <c r="D588" s="8"/>
      <c r="E588" s="8"/>
      <c r="F588" s="8"/>
      <c r="G588" s="15"/>
      <c r="H588" s="10"/>
      <c r="I588" s="8"/>
      <c r="J588" s="17"/>
      <c r="K588" s="11"/>
      <c r="L588" s="11"/>
      <c r="M588" s="11"/>
      <c r="N588" s="11"/>
      <c r="O588" s="11"/>
      <c r="P588" s="12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12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:50" ht="18">
      <c r="A589" s="17"/>
      <c r="B589" s="7" t="s">
        <v>966</v>
      </c>
      <c r="C589" s="8"/>
      <c r="D589" s="8"/>
      <c r="E589" s="8"/>
      <c r="F589" s="8"/>
      <c r="G589" s="15"/>
      <c r="H589" s="10"/>
      <c r="I589" s="8"/>
      <c r="J589" s="17"/>
      <c r="K589" s="11"/>
      <c r="L589" s="11"/>
      <c r="M589" s="11"/>
      <c r="N589" s="11"/>
      <c r="O589" s="11"/>
      <c r="P589" s="12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12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:50" ht="16.5">
      <c r="A590" s="17"/>
      <c r="B590" s="8"/>
      <c r="C590" s="23" t="s">
        <v>967</v>
      </c>
      <c r="D590" s="8"/>
      <c r="E590" s="8"/>
      <c r="F590" s="8"/>
      <c r="G590" s="15"/>
      <c r="H590" s="10"/>
      <c r="I590" s="8"/>
      <c r="J590" s="17"/>
      <c r="K590" s="11"/>
      <c r="L590" s="11"/>
      <c r="M590" s="11"/>
      <c r="N590" s="11"/>
      <c r="O590" s="11"/>
      <c r="P590" s="12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12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:50" ht="18">
      <c r="A591" s="17"/>
      <c r="B591" s="7" t="s">
        <v>968</v>
      </c>
      <c r="C591" s="8"/>
      <c r="D591" s="8"/>
      <c r="E591" s="8"/>
      <c r="F591" s="8"/>
      <c r="G591" s="15"/>
      <c r="H591" s="10"/>
      <c r="I591" s="8"/>
      <c r="J591" s="17"/>
      <c r="K591" s="11"/>
      <c r="L591" s="11"/>
      <c r="M591" s="11"/>
      <c r="N591" s="11"/>
      <c r="O591" s="11"/>
      <c r="P591" s="12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12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:50" ht="16.5">
      <c r="A592" s="17"/>
      <c r="B592" s="8"/>
      <c r="C592" s="23" t="s">
        <v>969</v>
      </c>
      <c r="D592" s="8"/>
      <c r="E592" s="8"/>
      <c r="F592" s="8"/>
      <c r="G592" s="15"/>
      <c r="H592" s="10"/>
      <c r="I592" s="8"/>
      <c r="J592" s="17"/>
      <c r="K592" s="11"/>
      <c r="L592" s="11"/>
      <c r="M592" s="11"/>
      <c r="N592" s="11"/>
      <c r="O592" s="11"/>
      <c r="P592" s="12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12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:50" ht="16.5">
      <c r="A593" s="17"/>
      <c r="B593" s="8"/>
      <c r="C593" s="23"/>
      <c r="D593" s="8"/>
      <c r="E593" s="8"/>
      <c r="F593" s="8"/>
      <c r="G593" s="26" t="s">
        <v>970</v>
      </c>
      <c r="H593" s="10"/>
      <c r="I593" s="8"/>
      <c r="J593" s="17"/>
      <c r="K593" s="11"/>
      <c r="L593" s="11"/>
      <c r="M593" s="11"/>
      <c r="N593" s="11"/>
      <c r="O593" s="11"/>
      <c r="P593" s="12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12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:50" ht="16.5">
      <c r="A594" s="17"/>
      <c r="B594" s="8"/>
      <c r="C594" s="23"/>
      <c r="D594" s="8"/>
      <c r="E594" s="8"/>
      <c r="F594" s="8"/>
      <c r="G594" s="26" t="s">
        <v>971</v>
      </c>
      <c r="H594" s="10"/>
      <c r="I594" s="8"/>
      <c r="J594" s="17"/>
      <c r="K594" s="11"/>
      <c r="L594" s="11"/>
      <c r="M594" s="11"/>
      <c r="N594" s="11"/>
      <c r="O594" s="11"/>
      <c r="P594" s="12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12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:50" ht="16.5">
      <c r="A595" s="17"/>
      <c r="B595" s="8"/>
      <c r="C595" s="23"/>
      <c r="D595" s="8"/>
      <c r="E595" s="8"/>
      <c r="F595" s="8"/>
      <c r="G595" s="26" t="s">
        <v>972</v>
      </c>
      <c r="H595" s="10"/>
      <c r="I595" s="8"/>
      <c r="J595" s="17"/>
      <c r="K595" s="11"/>
      <c r="L595" s="11"/>
      <c r="M595" s="11"/>
      <c r="N595" s="11"/>
      <c r="O595" s="11"/>
      <c r="P595" s="12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12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:50" ht="16.5">
      <c r="A596" s="17"/>
      <c r="B596" s="8"/>
      <c r="C596" s="23"/>
      <c r="D596" s="8"/>
      <c r="E596" s="8"/>
      <c r="F596" s="8"/>
      <c r="G596" s="26" t="s">
        <v>973</v>
      </c>
      <c r="H596" s="10"/>
      <c r="I596" s="8"/>
      <c r="J596" s="17"/>
      <c r="K596" s="11"/>
      <c r="L596" s="11"/>
      <c r="M596" s="11"/>
      <c r="N596" s="11"/>
      <c r="O596" s="11"/>
      <c r="P596" s="12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12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:50" ht="16.5">
      <c r="A597" s="17"/>
      <c r="B597" s="8"/>
      <c r="C597" s="53" t="s">
        <v>974</v>
      </c>
      <c r="D597" s="54"/>
      <c r="E597" s="53"/>
      <c r="F597" s="54"/>
      <c r="G597" s="33"/>
      <c r="H597" s="34"/>
      <c r="I597" s="53"/>
      <c r="J597" s="54"/>
      <c r="K597" s="36"/>
      <c r="L597" s="36"/>
      <c r="M597" s="36"/>
      <c r="N597" s="36"/>
      <c r="O597" s="36"/>
      <c r="P597" s="12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12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:50" ht="15.75">
      <c r="A598" s="17"/>
      <c r="B598" s="8"/>
      <c r="C598" s="8"/>
      <c r="D598" s="39" t="s">
        <v>975</v>
      </c>
      <c r="E598" s="8"/>
      <c r="F598" s="8"/>
      <c r="G598" s="15"/>
      <c r="H598" s="10"/>
      <c r="I598" s="8"/>
      <c r="J598" s="17"/>
      <c r="K598" s="11"/>
      <c r="L598" s="11"/>
      <c r="M598" s="11"/>
      <c r="N598" s="11"/>
      <c r="O598" s="11"/>
      <c r="P598" s="12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12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:50" ht="15.75">
      <c r="A599" s="17"/>
      <c r="B599" s="8"/>
      <c r="C599" s="8"/>
      <c r="D599" s="8"/>
      <c r="E599" s="8"/>
      <c r="F599" s="8"/>
      <c r="G599" s="14" t="s">
        <v>976</v>
      </c>
      <c r="H599" s="10"/>
      <c r="I599" s="8"/>
      <c r="J599" s="17"/>
      <c r="K599" s="11"/>
      <c r="L599" s="11"/>
      <c r="M599" s="11"/>
      <c r="N599" s="11"/>
      <c r="O599" s="11"/>
      <c r="P599" s="12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12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:50" ht="38.25">
      <c r="A600" s="17"/>
      <c r="B600" s="8"/>
      <c r="C600" s="8"/>
      <c r="D600" s="8"/>
      <c r="E600" s="8"/>
      <c r="F600" s="8"/>
      <c r="G600" s="18" t="s">
        <v>977</v>
      </c>
      <c r="H600" s="17"/>
      <c r="I600" s="17"/>
      <c r="J600" s="17"/>
      <c r="K600" s="24"/>
      <c r="L600" s="11"/>
      <c r="M600" s="19" t="s">
        <v>978</v>
      </c>
      <c r="N600" s="11" t="s">
        <v>979</v>
      </c>
      <c r="O600" s="11"/>
      <c r="P600" s="12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12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:50" ht="38.25">
      <c r="A601" s="17"/>
      <c r="B601" s="8"/>
      <c r="C601" s="8"/>
      <c r="D601" s="8"/>
      <c r="E601" s="8"/>
      <c r="F601" s="8"/>
      <c r="G601" s="18" t="s">
        <v>977</v>
      </c>
      <c r="H601" s="17"/>
      <c r="I601" s="17"/>
      <c r="J601" s="17"/>
      <c r="K601" s="24"/>
      <c r="L601" s="11"/>
      <c r="M601" s="19" t="s">
        <v>980</v>
      </c>
      <c r="N601" s="11" t="s">
        <v>89</v>
      </c>
      <c r="O601" s="11"/>
      <c r="P601" s="12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12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:50" ht="38.25">
      <c r="A602" s="17"/>
      <c r="B602" s="8"/>
      <c r="C602" s="8"/>
      <c r="D602" s="8"/>
      <c r="E602" s="8"/>
      <c r="F602" s="8"/>
      <c r="G602" s="18" t="s">
        <v>977</v>
      </c>
      <c r="H602" s="17"/>
      <c r="I602" s="17"/>
      <c r="J602" s="17"/>
      <c r="K602" s="24"/>
      <c r="L602" s="11"/>
      <c r="M602" s="19" t="s">
        <v>980</v>
      </c>
      <c r="N602" s="11" t="s">
        <v>666</v>
      </c>
      <c r="O602" s="11"/>
      <c r="P602" s="12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12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:50" ht="15.75">
      <c r="A603" s="17"/>
      <c r="B603" s="8"/>
      <c r="C603" s="8"/>
      <c r="D603" s="8"/>
      <c r="E603" s="8"/>
      <c r="F603" s="8"/>
      <c r="G603" s="15"/>
      <c r="H603" s="17" t="s">
        <v>981</v>
      </c>
      <c r="I603" s="8"/>
      <c r="J603" s="17"/>
      <c r="K603" s="11"/>
      <c r="L603" s="11"/>
      <c r="M603" s="11"/>
      <c r="N603" s="11"/>
      <c r="O603" s="11"/>
      <c r="P603" s="12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12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:50" ht="15.75">
      <c r="A604" s="17"/>
      <c r="B604" s="8"/>
      <c r="C604" s="8"/>
      <c r="D604" s="8"/>
      <c r="E604" s="8"/>
      <c r="F604" s="8"/>
      <c r="G604" s="15"/>
      <c r="H604" s="10"/>
      <c r="I604" s="17" t="s">
        <v>668</v>
      </c>
      <c r="J604" s="17"/>
      <c r="K604" s="11"/>
      <c r="L604" s="11"/>
      <c r="M604" s="11"/>
      <c r="N604" s="11"/>
      <c r="O604" s="11"/>
      <c r="P604" s="12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12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:50" ht="15.75">
      <c r="A605" s="17"/>
      <c r="B605" s="16"/>
      <c r="C605" s="8"/>
      <c r="D605" s="8"/>
      <c r="E605" s="8"/>
      <c r="F605" s="8"/>
      <c r="G605" s="15"/>
      <c r="H605" s="17"/>
      <c r="I605" s="8"/>
      <c r="J605" s="17" t="s">
        <v>27</v>
      </c>
      <c r="K605" s="11" t="s">
        <v>982</v>
      </c>
      <c r="L605" s="11" t="s">
        <v>176</v>
      </c>
      <c r="M605" s="11" t="s">
        <v>115</v>
      </c>
      <c r="N605" s="11" t="s">
        <v>460</v>
      </c>
      <c r="O605" s="11" t="s">
        <v>122</v>
      </c>
      <c r="P605" s="11" t="s">
        <v>983</v>
      </c>
      <c r="Q605" s="8"/>
      <c r="R605" s="8"/>
      <c r="S605" s="8"/>
      <c r="T605" s="8"/>
      <c r="U605" s="8"/>
      <c r="V605" s="8"/>
      <c r="W605" s="8"/>
      <c r="X605" s="8"/>
      <c r="Y605" s="8">
        <v>7</v>
      </c>
      <c r="Z605" s="8">
        <v>235.06</v>
      </c>
      <c r="AA605" s="8"/>
      <c r="AB605" s="8">
        <v>7</v>
      </c>
      <c r="AC605" s="8"/>
      <c r="AD605" s="8"/>
      <c r="AE605" s="8">
        <v>7</v>
      </c>
      <c r="AF605" s="8"/>
      <c r="AG605" s="8"/>
      <c r="AH605" s="8"/>
      <c r="AI605" s="8">
        <v>7</v>
      </c>
      <c r="AJ605" s="8">
        <v>1.0249999999999999</v>
      </c>
      <c r="AK605" s="8">
        <f>AI605*AJ605</f>
        <v>7.1749999999999989</v>
      </c>
      <c r="AL605" s="102">
        <f>Z605/Y605</f>
        <v>33.58</v>
      </c>
      <c r="AM605" s="103">
        <f>AK605*AL605</f>
        <v>240.93649999999994</v>
      </c>
      <c r="AN605" s="103">
        <f>AK605*1.028</f>
        <v>7.3758999999999988</v>
      </c>
      <c r="AO605" s="103">
        <f>AN605*AL605</f>
        <v>247.68272199999996</v>
      </c>
      <c r="AP605" s="103">
        <f>AN605*1.031</f>
        <v>7.6045528999999981</v>
      </c>
      <c r="AQ605" s="103">
        <f>AP605*AL605</f>
        <v>255.36088638199993</v>
      </c>
      <c r="AR605" s="8"/>
      <c r="AS605" s="8"/>
      <c r="AT605" s="8"/>
      <c r="AU605" s="8"/>
      <c r="AV605" s="8"/>
      <c r="AW605" s="8"/>
      <c r="AX605" s="8"/>
    </row>
    <row r="606" spans="1:50" ht="15.75">
      <c r="A606" s="17"/>
      <c r="B606" s="8"/>
      <c r="C606" s="8"/>
      <c r="D606" s="39" t="s">
        <v>984</v>
      </c>
      <c r="E606" s="8"/>
      <c r="F606" s="8"/>
      <c r="G606" s="15"/>
      <c r="H606" s="10"/>
      <c r="I606" s="8"/>
      <c r="J606" s="17"/>
      <c r="K606" s="11"/>
      <c r="L606" s="11"/>
      <c r="M606" s="11"/>
      <c r="N606" s="11"/>
      <c r="O606" s="11"/>
      <c r="P606" s="12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12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:50" ht="15.75">
      <c r="A607" s="17"/>
      <c r="B607" s="16"/>
      <c r="C607" s="8"/>
      <c r="D607" s="8"/>
      <c r="E607" s="8"/>
      <c r="F607" s="8"/>
      <c r="G607" s="26" t="s">
        <v>985</v>
      </c>
      <c r="H607" s="13"/>
      <c r="I607" s="8"/>
      <c r="J607" s="17"/>
      <c r="K607" s="11"/>
      <c r="L607" s="11"/>
      <c r="M607" s="11"/>
      <c r="N607" s="11"/>
      <c r="O607" s="11"/>
      <c r="P607" s="11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11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:50" ht="15.75">
      <c r="A608" s="17"/>
      <c r="B608" s="8"/>
      <c r="C608" s="8"/>
      <c r="D608" s="8"/>
      <c r="E608" s="8"/>
      <c r="F608" s="8"/>
      <c r="G608" s="15"/>
      <c r="H608" s="17" t="s">
        <v>986</v>
      </c>
      <c r="I608" s="8"/>
      <c r="J608" s="17"/>
      <c r="K608" s="11"/>
      <c r="L608" s="11"/>
      <c r="M608" s="11"/>
      <c r="N608" s="11"/>
      <c r="O608" s="11"/>
      <c r="P608" s="12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12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1:50" ht="15.75">
      <c r="A609" s="17"/>
      <c r="B609" s="8"/>
      <c r="C609" s="8"/>
      <c r="D609" s="8"/>
      <c r="E609" s="8"/>
      <c r="F609" s="8"/>
      <c r="G609" s="15"/>
      <c r="H609" s="10"/>
      <c r="I609" s="17" t="s">
        <v>987</v>
      </c>
      <c r="J609" s="17"/>
      <c r="K609" s="11"/>
      <c r="L609" s="11"/>
      <c r="M609" s="11"/>
      <c r="N609" s="11"/>
      <c r="O609" s="11"/>
      <c r="P609" s="12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12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1:50" ht="15.75">
      <c r="A610" s="17"/>
      <c r="B610" s="16"/>
      <c r="C610" s="8"/>
      <c r="D610" s="8"/>
      <c r="E610" s="8"/>
      <c r="F610" s="8"/>
      <c r="G610" s="15"/>
      <c r="H610" s="13"/>
      <c r="I610" s="8"/>
      <c r="J610" s="17" t="s">
        <v>43</v>
      </c>
      <c r="K610" s="11" t="s">
        <v>988</v>
      </c>
      <c r="L610" s="11" t="s">
        <v>654</v>
      </c>
      <c r="M610" s="11" t="s">
        <v>957</v>
      </c>
      <c r="N610" s="11" t="s">
        <v>271</v>
      </c>
      <c r="O610" s="11" t="s">
        <v>292</v>
      </c>
      <c r="P610" s="11" t="s">
        <v>989</v>
      </c>
      <c r="Q610" s="8"/>
      <c r="R610" s="73" t="s">
        <v>2074</v>
      </c>
      <c r="S610" s="73" t="s">
        <v>2075</v>
      </c>
      <c r="T610" s="73" t="s">
        <v>2076</v>
      </c>
      <c r="U610" s="73" t="s">
        <v>1934</v>
      </c>
      <c r="V610" s="73"/>
      <c r="W610" s="74" t="s">
        <v>1935</v>
      </c>
      <c r="X610" s="73" t="s">
        <v>2077</v>
      </c>
      <c r="Y610" s="8">
        <v>4</v>
      </c>
      <c r="Z610" s="8">
        <v>1346.38</v>
      </c>
      <c r="AA610" s="8"/>
      <c r="AB610" s="8">
        <v>4</v>
      </c>
      <c r="AC610" s="8"/>
      <c r="AD610" s="8"/>
      <c r="AE610" s="8">
        <v>4</v>
      </c>
      <c r="AF610" s="8"/>
      <c r="AG610" s="8"/>
      <c r="AH610" s="8"/>
      <c r="AI610" s="8">
        <v>4</v>
      </c>
      <c r="AJ610" s="8">
        <v>1.0249999999999999</v>
      </c>
      <c r="AK610" s="8">
        <f>AI610*AJ610</f>
        <v>4.0999999999999996</v>
      </c>
      <c r="AL610" s="102">
        <f>Z610/Y610</f>
        <v>336.59500000000003</v>
      </c>
      <c r="AM610" s="103">
        <f>AK610*AL610</f>
        <v>1380.0395000000001</v>
      </c>
      <c r="AN610" s="103">
        <f>AK610*1.028</f>
        <v>4.2147999999999994</v>
      </c>
      <c r="AO610" s="103">
        <f>AN610*AL610</f>
        <v>1418.6806059999999</v>
      </c>
      <c r="AP610" s="103">
        <f>AN610*1.031</f>
        <v>4.3454587999999994</v>
      </c>
      <c r="AQ610" s="103">
        <f>AP610*AL610</f>
        <v>1462.659704786</v>
      </c>
      <c r="AR610" s="8"/>
      <c r="AS610" s="8"/>
      <c r="AT610" s="8"/>
      <c r="AU610" s="8"/>
      <c r="AV610" s="8"/>
      <c r="AW610" s="8"/>
      <c r="AX610" s="8"/>
    </row>
    <row r="611" spans="1:50" ht="15.75">
      <c r="A611" s="17"/>
      <c r="B611" s="8"/>
      <c r="C611" s="8"/>
      <c r="D611" s="8"/>
      <c r="E611" s="8"/>
      <c r="F611" s="8"/>
      <c r="G611" s="14" t="s">
        <v>990</v>
      </c>
      <c r="H611" s="10"/>
      <c r="I611" s="8"/>
      <c r="J611" s="17"/>
      <c r="K611" s="11"/>
      <c r="L611" s="11"/>
      <c r="M611" s="11"/>
      <c r="N611" s="11"/>
      <c r="O611" s="11"/>
      <c r="P611" s="12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12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</row>
    <row r="612" spans="1:50" ht="15.75">
      <c r="A612" s="17"/>
      <c r="B612" s="8"/>
      <c r="C612" s="8"/>
      <c r="D612" s="8"/>
      <c r="E612" s="8"/>
      <c r="F612" s="8"/>
      <c r="G612" s="15"/>
      <c r="H612" s="17" t="s">
        <v>991</v>
      </c>
      <c r="I612" s="8"/>
      <c r="J612" s="17"/>
      <c r="K612" s="11"/>
      <c r="L612" s="11"/>
      <c r="M612" s="11"/>
      <c r="N612" s="11"/>
      <c r="O612" s="11"/>
      <c r="P612" s="12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12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</row>
    <row r="613" spans="1:50" ht="15.75">
      <c r="A613" s="17"/>
      <c r="B613" s="8"/>
      <c r="C613" s="8"/>
      <c r="D613" s="8"/>
      <c r="E613" s="8"/>
      <c r="F613" s="8"/>
      <c r="G613" s="15"/>
      <c r="H613" s="10"/>
      <c r="I613" s="17" t="s">
        <v>568</v>
      </c>
      <c r="J613" s="17"/>
      <c r="K613" s="11"/>
      <c r="L613" s="11"/>
      <c r="M613" s="11"/>
      <c r="N613" s="11"/>
      <c r="O613" s="11"/>
      <c r="P613" s="12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12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</row>
    <row r="614" spans="1:50" ht="48">
      <c r="A614" s="17"/>
      <c r="B614" s="16"/>
      <c r="C614" s="8"/>
      <c r="D614" s="8"/>
      <c r="E614" s="8"/>
      <c r="F614" s="8"/>
      <c r="G614" s="15"/>
      <c r="H614" s="13"/>
      <c r="I614" s="8"/>
      <c r="J614" s="17" t="s">
        <v>27</v>
      </c>
      <c r="K614" s="11" t="s">
        <v>992</v>
      </c>
      <c r="L614" s="11" t="s">
        <v>211</v>
      </c>
      <c r="M614" s="11" t="s">
        <v>239</v>
      </c>
      <c r="N614" s="11" t="s">
        <v>496</v>
      </c>
      <c r="O614" s="11" t="s">
        <v>101</v>
      </c>
      <c r="P614" s="11" t="s">
        <v>993</v>
      </c>
      <c r="Q614" s="8"/>
      <c r="R614" s="8"/>
      <c r="S614" s="8"/>
      <c r="T614" s="8"/>
      <c r="U614" s="8"/>
      <c r="V614" s="8"/>
      <c r="W614" s="8"/>
      <c r="X614" s="8"/>
      <c r="Y614" s="8">
        <v>11.3</v>
      </c>
      <c r="Z614" s="8">
        <v>2125</v>
      </c>
      <c r="AA614" s="8"/>
      <c r="AB614" s="8">
        <v>11.3</v>
      </c>
      <c r="AC614" s="8"/>
      <c r="AD614" s="8"/>
      <c r="AE614" s="8">
        <v>11.3</v>
      </c>
      <c r="AF614" s="8"/>
      <c r="AG614" s="8"/>
      <c r="AH614" s="8"/>
      <c r="AI614" s="8">
        <v>11.3</v>
      </c>
      <c r="AJ614" s="8">
        <v>1.0249999999999999</v>
      </c>
      <c r="AK614" s="8">
        <f>AI614*AJ614</f>
        <v>11.5825</v>
      </c>
      <c r="AL614" s="102">
        <f>Z614/Y614</f>
        <v>188.05309734513273</v>
      </c>
      <c r="AM614" s="103">
        <f>AK614*AL614</f>
        <v>2178.1249999999995</v>
      </c>
      <c r="AN614" s="103">
        <f>AK614*1.028</f>
        <v>11.90681</v>
      </c>
      <c r="AO614" s="103">
        <f>AN614*AL614</f>
        <v>2239.1124999999997</v>
      </c>
      <c r="AP614" s="103">
        <f>AN614*1.031</f>
        <v>12.275921109999999</v>
      </c>
      <c r="AQ614" s="103">
        <f>AP614*AL614</f>
        <v>2308.5249874999995</v>
      </c>
      <c r="AR614" s="8"/>
      <c r="AS614" s="8"/>
      <c r="AT614" s="8"/>
      <c r="AU614" s="8"/>
      <c r="AV614" s="8"/>
      <c r="AW614" s="8"/>
      <c r="AX614" s="8"/>
    </row>
    <row r="615" spans="1:50" ht="24">
      <c r="A615" s="17"/>
      <c r="B615" s="16"/>
      <c r="C615" s="8"/>
      <c r="D615" s="8"/>
      <c r="E615" s="8"/>
      <c r="F615" s="8"/>
      <c r="G615" s="15"/>
      <c r="H615" s="13"/>
      <c r="I615" s="8"/>
      <c r="J615" s="17" t="s">
        <v>43</v>
      </c>
      <c r="K615" s="11" t="s">
        <v>994</v>
      </c>
      <c r="L615" s="11" t="s">
        <v>274</v>
      </c>
      <c r="M615" s="11" t="s">
        <v>181</v>
      </c>
      <c r="N615" s="11" t="s">
        <v>272</v>
      </c>
      <c r="O615" s="11" t="s">
        <v>139</v>
      </c>
      <c r="P615" s="11" t="s">
        <v>995</v>
      </c>
      <c r="Q615" s="8"/>
      <c r="R615" s="8"/>
      <c r="S615" s="8"/>
      <c r="T615" s="8"/>
      <c r="U615" s="8"/>
      <c r="V615" s="8"/>
      <c r="W615" s="8"/>
      <c r="X615" s="8"/>
      <c r="Y615" s="8">
        <v>98</v>
      </c>
      <c r="Z615" s="8">
        <v>21107.24</v>
      </c>
      <c r="AA615" s="8"/>
      <c r="AB615" s="8">
        <v>98</v>
      </c>
      <c r="AC615" s="8"/>
      <c r="AD615" s="8"/>
      <c r="AE615" s="8">
        <v>98</v>
      </c>
      <c r="AF615" s="8"/>
      <c r="AG615" s="8"/>
      <c r="AH615" s="8"/>
      <c r="AI615" s="8">
        <v>98</v>
      </c>
      <c r="AJ615" s="8">
        <v>1.0249999999999999</v>
      </c>
      <c r="AK615" s="8">
        <f>AI615*AJ615</f>
        <v>100.44999999999999</v>
      </c>
      <c r="AL615" s="102">
        <f>Z615/Y615</f>
        <v>215.38000000000002</v>
      </c>
      <c r="AM615" s="103">
        <f>AK615*AL615</f>
        <v>21634.920999999998</v>
      </c>
      <c r="AN615" s="103">
        <f>AK615*1.028</f>
        <v>103.26259999999999</v>
      </c>
      <c r="AO615" s="103">
        <f>AN615*AL615</f>
        <v>22240.698788000002</v>
      </c>
      <c r="AP615" s="103">
        <f>AN615*1.031</f>
        <v>106.46374059999998</v>
      </c>
      <c r="AQ615" s="103">
        <f>AP615*AL615</f>
        <v>22930.160450427997</v>
      </c>
      <c r="AR615" s="8"/>
      <c r="AS615" s="8"/>
      <c r="AT615" s="8"/>
      <c r="AU615" s="8"/>
      <c r="AV615" s="8"/>
      <c r="AW615" s="8"/>
      <c r="AX615" s="8"/>
    </row>
    <row r="616" spans="1:50" ht="24">
      <c r="A616" s="17"/>
      <c r="B616" s="16"/>
      <c r="C616" s="8"/>
      <c r="D616" s="8"/>
      <c r="E616" s="8"/>
      <c r="F616" s="8"/>
      <c r="G616" s="15"/>
      <c r="H616" s="13"/>
      <c r="I616" s="8"/>
      <c r="J616" s="17" t="s">
        <v>43</v>
      </c>
      <c r="K616" s="11" t="s">
        <v>997</v>
      </c>
      <c r="L616" s="11" t="s">
        <v>572</v>
      </c>
      <c r="M616" s="11" t="s">
        <v>181</v>
      </c>
      <c r="N616" s="11" t="s">
        <v>272</v>
      </c>
      <c r="O616" s="11" t="s">
        <v>103</v>
      </c>
      <c r="P616" s="11" t="s">
        <v>998</v>
      </c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11"/>
      <c r="AM616" s="103"/>
      <c r="AN616" s="103"/>
      <c r="AO616" s="103"/>
      <c r="AP616" s="103"/>
      <c r="AQ616" s="103"/>
      <c r="AR616" s="8"/>
      <c r="AS616" s="8"/>
      <c r="AT616" s="8"/>
      <c r="AU616" s="8"/>
      <c r="AV616" s="8"/>
      <c r="AW616" s="8"/>
      <c r="AX616" s="8"/>
    </row>
    <row r="617" spans="1:50" ht="24">
      <c r="A617" s="17"/>
      <c r="B617" s="16"/>
      <c r="C617" s="8"/>
      <c r="D617" s="8"/>
      <c r="E617" s="8"/>
      <c r="F617" s="8"/>
      <c r="G617" s="15"/>
      <c r="H617" s="13"/>
      <c r="I617" s="8"/>
      <c r="J617" s="17" t="s">
        <v>43</v>
      </c>
      <c r="K617" s="11" t="s">
        <v>997</v>
      </c>
      <c r="L617" s="11" t="s">
        <v>572</v>
      </c>
      <c r="M617" s="11" t="s">
        <v>181</v>
      </c>
      <c r="N617" s="11" t="s">
        <v>496</v>
      </c>
      <c r="O617" s="11" t="s">
        <v>103</v>
      </c>
      <c r="P617" s="11" t="s">
        <v>999</v>
      </c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11"/>
      <c r="AM617" s="103"/>
      <c r="AN617" s="103"/>
      <c r="AO617" s="103"/>
      <c r="AP617" s="103"/>
      <c r="AQ617" s="103"/>
      <c r="AR617" s="8"/>
      <c r="AS617" s="8"/>
      <c r="AT617" s="8"/>
      <c r="AU617" s="8"/>
      <c r="AV617" s="8"/>
      <c r="AW617" s="8"/>
      <c r="AX617" s="8"/>
    </row>
    <row r="618" spans="1:50" ht="18">
      <c r="A618" s="17"/>
      <c r="B618" s="7" t="s">
        <v>1000</v>
      </c>
      <c r="C618" s="8"/>
      <c r="D618" s="8"/>
      <c r="E618" s="8"/>
      <c r="F618" s="8"/>
      <c r="G618" s="15"/>
      <c r="H618" s="10"/>
      <c r="I618" s="8"/>
      <c r="J618" s="17"/>
      <c r="K618" s="11"/>
      <c r="L618" s="11"/>
      <c r="M618" s="11"/>
      <c r="N618" s="11"/>
      <c r="O618" s="11"/>
      <c r="P618" s="12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12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</row>
    <row r="619" spans="1:50" ht="16.5">
      <c r="A619" s="17"/>
      <c r="B619" s="8"/>
      <c r="C619" s="23" t="s">
        <v>1001</v>
      </c>
      <c r="D619" s="8"/>
      <c r="E619" s="8"/>
      <c r="F619" s="8"/>
      <c r="G619" s="15"/>
      <c r="H619" s="10"/>
      <c r="I619" s="8"/>
      <c r="J619" s="17"/>
      <c r="K619" s="11"/>
      <c r="L619" s="11"/>
      <c r="M619" s="11"/>
      <c r="N619" s="11"/>
      <c r="O619" s="11"/>
      <c r="P619" s="12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12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</row>
    <row r="620" spans="1:50" ht="15.75">
      <c r="A620" s="17"/>
      <c r="B620" s="8"/>
      <c r="C620" s="8"/>
      <c r="D620" s="8"/>
      <c r="E620" s="8"/>
      <c r="F620" s="25" t="s">
        <v>149</v>
      </c>
      <c r="G620" s="15"/>
      <c r="H620" s="10"/>
      <c r="I620" s="8"/>
      <c r="J620" s="17"/>
      <c r="K620" s="11"/>
      <c r="L620" s="11"/>
      <c r="M620" s="11"/>
      <c r="N620" s="11"/>
      <c r="O620" s="11"/>
      <c r="P620" s="12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12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</row>
    <row r="621" spans="1:50" ht="15.75">
      <c r="A621" s="17"/>
      <c r="B621" s="8"/>
      <c r="C621" s="8"/>
      <c r="D621" s="8"/>
      <c r="E621" s="8"/>
      <c r="F621" s="8"/>
      <c r="G621" s="14" t="s">
        <v>1002</v>
      </c>
      <c r="H621" s="10"/>
      <c r="I621" s="8"/>
      <c r="J621" s="17"/>
      <c r="K621" s="11"/>
      <c r="L621" s="11"/>
      <c r="M621" s="11"/>
      <c r="N621" s="11"/>
      <c r="O621" s="11"/>
      <c r="P621" s="12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12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</row>
    <row r="622" spans="1:50" ht="51">
      <c r="A622" s="17"/>
      <c r="B622" s="8"/>
      <c r="C622" s="8"/>
      <c r="D622" s="8"/>
      <c r="E622" s="8"/>
      <c r="F622" s="8"/>
      <c r="G622" s="18" t="s">
        <v>1003</v>
      </c>
      <c r="H622" s="17"/>
      <c r="I622" s="8"/>
      <c r="J622" s="17"/>
      <c r="K622" s="24"/>
      <c r="L622" s="11"/>
      <c r="M622" s="11" t="s">
        <v>93</v>
      </c>
      <c r="N622" s="11" t="s">
        <v>1004</v>
      </c>
      <c r="O622" s="11"/>
      <c r="P622" s="12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12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</row>
    <row r="623" spans="1:50" ht="51">
      <c r="A623" s="17"/>
      <c r="B623" s="8"/>
      <c r="C623" s="8"/>
      <c r="D623" s="8"/>
      <c r="E623" s="8"/>
      <c r="F623" s="8"/>
      <c r="G623" s="18" t="s">
        <v>1003</v>
      </c>
      <c r="H623" s="17"/>
      <c r="I623" s="8"/>
      <c r="J623" s="17"/>
      <c r="K623" s="24"/>
      <c r="L623" s="11"/>
      <c r="M623" s="11" t="s">
        <v>93</v>
      </c>
      <c r="N623" s="11" t="s">
        <v>1005</v>
      </c>
      <c r="O623" s="11"/>
      <c r="P623" s="12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12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</row>
    <row r="624" spans="1:50" ht="51">
      <c r="A624" s="17"/>
      <c r="B624" s="8"/>
      <c r="C624" s="8"/>
      <c r="D624" s="8"/>
      <c r="E624" s="8"/>
      <c r="F624" s="8"/>
      <c r="G624" s="18" t="s">
        <v>1003</v>
      </c>
      <c r="H624" s="17"/>
      <c r="I624" s="8"/>
      <c r="J624" s="17"/>
      <c r="K624" s="24"/>
      <c r="L624" s="11"/>
      <c r="M624" s="11" t="s">
        <v>93</v>
      </c>
      <c r="N624" s="11" t="s">
        <v>1006</v>
      </c>
      <c r="O624" s="11"/>
      <c r="P624" s="12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12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</row>
    <row r="625" spans="1:50" ht="15.75">
      <c r="A625" s="17"/>
      <c r="B625" s="16"/>
      <c r="C625" s="8"/>
      <c r="D625" s="8"/>
      <c r="E625" s="8"/>
      <c r="F625" s="21"/>
      <c r="G625" s="15"/>
      <c r="H625" s="17" t="s">
        <v>1007</v>
      </c>
      <c r="I625" s="8"/>
      <c r="J625" s="17"/>
      <c r="K625" s="19"/>
      <c r="L625" s="11"/>
      <c r="M625" s="11"/>
      <c r="N625" s="11"/>
      <c r="O625" s="11"/>
      <c r="P625" s="12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12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</row>
    <row r="626" spans="1:50" ht="15.75">
      <c r="A626" s="17"/>
      <c r="B626" s="8"/>
      <c r="C626" s="8"/>
      <c r="D626" s="8"/>
      <c r="E626" s="8"/>
      <c r="F626" s="8"/>
      <c r="G626" s="15"/>
      <c r="H626" s="10"/>
      <c r="I626" s="17"/>
      <c r="J626" s="17" t="s">
        <v>27</v>
      </c>
      <c r="K626" s="11" t="s">
        <v>1008</v>
      </c>
      <c r="L626" s="11" t="s">
        <v>193</v>
      </c>
      <c r="M626" s="11" t="s">
        <v>115</v>
      </c>
      <c r="N626" s="11" t="s">
        <v>1009</v>
      </c>
      <c r="O626" s="11" t="s">
        <v>165</v>
      </c>
      <c r="P626" s="11" t="s">
        <v>1010</v>
      </c>
      <c r="Q626" s="8"/>
      <c r="R626" s="8"/>
      <c r="S626" s="8"/>
      <c r="T626" s="8"/>
      <c r="U626" s="8"/>
      <c r="V626" s="8"/>
      <c r="W626" s="8"/>
      <c r="X626" s="8"/>
      <c r="Y626" s="8">
        <v>0.6</v>
      </c>
      <c r="Z626" s="8">
        <v>264</v>
      </c>
      <c r="AA626" s="8"/>
      <c r="AB626" s="8">
        <v>0.6</v>
      </c>
      <c r="AC626" s="8"/>
      <c r="AD626" s="8"/>
      <c r="AE626" s="8">
        <v>0.6</v>
      </c>
      <c r="AF626" s="8"/>
      <c r="AG626" s="8"/>
      <c r="AH626" s="8"/>
      <c r="AI626" s="8">
        <v>0.6</v>
      </c>
      <c r="AJ626" s="8">
        <v>1.0249999999999999</v>
      </c>
      <c r="AK626" s="8">
        <f>AI626*AJ626</f>
        <v>0.61499999999999988</v>
      </c>
      <c r="AL626" s="102">
        <f>Z626/Y626</f>
        <v>440</v>
      </c>
      <c r="AM626" s="103">
        <f>AK626*AL626</f>
        <v>270.59999999999997</v>
      </c>
      <c r="AN626" s="103">
        <f>AK626*1.028</f>
        <v>0.63221999999999989</v>
      </c>
      <c r="AO626" s="103">
        <f>AN626*AL626</f>
        <v>278.17679999999996</v>
      </c>
      <c r="AP626" s="103">
        <f>AN626*1.031</f>
        <v>0.6518188199999998</v>
      </c>
      <c r="AQ626" s="103">
        <f>AP626*AL626</f>
        <v>286.80028079999994</v>
      </c>
      <c r="AR626" s="8"/>
      <c r="AS626" s="8"/>
      <c r="AT626" s="8"/>
      <c r="AU626" s="8"/>
      <c r="AV626" s="8"/>
      <c r="AW626" s="8"/>
      <c r="AX626" s="8"/>
    </row>
    <row r="627" spans="1:50" ht="24">
      <c r="A627" s="17"/>
      <c r="B627" s="8"/>
      <c r="C627" s="8"/>
      <c r="D627" s="8"/>
      <c r="E627" s="8"/>
      <c r="F627" s="8"/>
      <c r="G627" s="15"/>
      <c r="H627" s="10"/>
      <c r="I627" s="17"/>
      <c r="J627" s="17" t="s">
        <v>43</v>
      </c>
      <c r="K627" s="11" t="s">
        <v>1011</v>
      </c>
      <c r="L627" s="11" t="s">
        <v>572</v>
      </c>
      <c r="M627" s="11" t="s">
        <v>115</v>
      </c>
      <c r="N627" s="11" t="s">
        <v>1009</v>
      </c>
      <c r="O627" s="11" t="s">
        <v>165</v>
      </c>
      <c r="P627" s="11" t="s">
        <v>1012</v>
      </c>
      <c r="Q627" s="8"/>
      <c r="R627" s="8"/>
      <c r="S627" s="8"/>
      <c r="T627" s="8"/>
      <c r="U627" s="8"/>
      <c r="V627" s="8"/>
      <c r="W627" s="8"/>
      <c r="X627" s="8"/>
      <c r="Y627" s="8">
        <v>1</v>
      </c>
      <c r="Z627" s="8">
        <v>383.76</v>
      </c>
      <c r="AA627" s="8"/>
      <c r="AB627" s="8">
        <v>1</v>
      </c>
      <c r="AC627" s="8"/>
      <c r="AD627" s="8"/>
      <c r="AE627" s="8">
        <v>1</v>
      </c>
      <c r="AF627" s="8"/>
      <c r="AG627" s="8"/>
      <c r="AH627" s="8"/>
      <c r="AI627" s="8">
        <v>1</v>
      </c>
      <c r="AJ627" s="8">
        <v>1.0249999999999999</v>
      </c>
      <c r="AK627" s="8">
        <f>AI627*AJ627</f>
        <v>1.0249999999999999</v>
      </c>
      <c r="AL627" s="102">
        <f>Z627/Y627</f>
        <v>383.76</v>
      </c>
      <c r="AM627" s="103">
        <f>AK627*AL627</f>
        <v>393.35399999999998</v>
      </c>
      <c r="AN627" s="103">
        <f>AK627*1.028</f>
        <v>1.0536999999999999</v>
      </c>
      <c r="AO627" s="103">
        <f>AN627*AL627</f>
        <v>404.36791199999993</v>
      </c>
      <c r="AP627" s="103">
        <f>AN627*1.031</f>
        <v>1.0863646999999998</v>
      </c>
      <c r="AQ627" s="103">
        <f>AP627*AL627</f>
        <v>416.90331727199992</v>
      </c>
      <c r="AR627" s="8"/>
      <c r="AS627" s="8"/>
      <c r="AT627" s="8"/>
      <c r="AU627" s="8"/>
      <c r="AV627" s="8"/>
      <c r="AW627" s="8"/>
      <c r="AX627" s="8"/>
    </row>
    <row r="628" spans="1:50" ht="16.5">
      <c r="A628" s="17"/>
      <c r="B628" s="8"/>
      <c r="C628" s="23" t="s">
        <v>1013</v>
      </c>
      <c r="D628" s="8"/>
      <c r="E628" s="8"/>
      <c r="F628" s="8"/>
      <c r="G628" s="15"/>
      <c r="H628" s="10"/>
      <c r="I628" s="8"/>
      <c r="J628" s="17"/>
      <c r="K628" s="11"/>
      <c r="L628" s="11"/>
      <c r="M628" s="11"/>
      <c r="N628" s="11"/>
      <c r="O628" s="11"/>
      <c r="P628" s="12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12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</row>
    <row r="629" spans="1:50" ht="15.75">
      <c r="A629" s="17"/>
      <c r="B629" s="8"/>
      <c r="C629" s="8"/>
      <c r="D629" s="8"/>
      <c r="E629" s="8"/>
      <c r="F629" s="8"/>
      <c r="G629" s="14" t="s">
        <v>1014</v>
      </c>
      <c r="H629" s="10"/>
      <c r="I629" s="8"/>
      <c r="J629" s="17"/>
      <c r="K629" s="11"/>
      <c r="L629" s="11"/>
      <c r="M629" s="11"/>
      <c r="N629" s="11"/>
      <c r="O629" s="11"/>
      <c r="P629" s="12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12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</row>
    <row r="630" spans="1:50" ht="15.75">
      <c r="A630" s="17"/>
      <c r="B630" s="8"/>
      <c r="C630" s="8"/>
      <c r="D630" s="8"/>
      <c r="E630" s="8"/>
      <c r="F630" s="8"/>
      <c r="G630" s="15"/>
      <c r="H630" s="17" t="s">
        <v>1015</v>
      </c>
      <c r="I630" s="8"/>
      <c r="J630" s="17"/>
      <c r="K630" s="11"/>
      <c r="L630" s="11"/>
      <c r="M630" s="11"/>
      <c r="N630" s="11"/>
      <c r="O630" s="11"/>
      <c r="P630" s="12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12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</row>
    <row r="631" spans="1:50" ht="15.75">
      <c r="A631" s="17"/>
      <c r="B631" s="8"/>
      <c r="C631" s="8"/>
      <c r="D631" s="8"/>
      <c r="E631" s="8"/>
      <c r="F631" s="8"/>
      <c r="G631" s="15"/>
      <c r="H631" s="10"/>
      <c r="I631" s="17" t="s">
        <v>1016</v>
      </c>
      <c r="J631" s="17"/>
      <c r="K631" s="11"/>
      <c r="L631" s="11"/>
      <c r="M631" s="11"/>
      <c r="N631" s="11"/>
      <c r="O631" s="11"/>
      <c r="P631" s="12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12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</row>
    <row r="632" spans="1:50" ht="72">
      <c r="A632" s="17"/>
      <c r="B632" s="16"/>
      <c r="C632" s="8"/>
      <c r="D632" s="8"/>
      <c r="E632" s="8"/>
      <c r="F632" s="8"/>
      <c r="G632" s="15"/>
      <c r="H632" s="10"/>
      <c r="I632" s="8"/>
      <c r="J632" s="17" t="s">
        <v>27</v>
      </c>
      <c r="K632" s="11" t="s">
        <v>1017</v>
      </c>
      <c r="L632" s="11" t="s">
        <v>1018</v>
      </c>
      <c r="M632" s="11" t="s">
        <v>115</v>
      </c>
      <c r="N632" s="11" t="s">
        <v>306</v>
      </c>
      <c r="O632" s="11" t="s">
        <v>101</v>
      </c>
      <c r="P632" s="11" t="s">
        <v>1019</v>
      </c>
      <c r="Q632" s="8"/>
      <c r="R632" s="8"/>
      <c r="S632" s="8"/>
      <c r="T632" s="8"/>
      <c r="U632" s="8"/>
      <c r="V632" s="8"/>
      <c r="W632" s="8"/>
      <c r="X632" s="8"/>
      <c r="Y632" s="8">
        <v>2</v>
      </c>
      <c r="Z632" s="8">
        <v>840</v>
      </c>
      <c r="AA632" s="8"/>
      <c r="AB632" s="8">
        <v>2</v>
      </c>
      <c r="AC632" s="8"/>
      <c r="AD632" s="8"/>
      <c r="AE632" s="8">
        <v>2</v>
      </c>
      <c r="AF632" s="8"/>
      <c r="AG632" s="8"/>
      <c r="AH632" s="8"/>
      <c r="AI632" s="8">
        <v>2</v>
      </c>
      <c r="AJ632" s="8">
        <v>1.0249999999999999</v>
      </c>
      <c r="AK632" s="8">
        <f>AI632*AJ632</f>
        <v>2.0499999999999998</v>
      </c>
      <c r="AL632" s="102">
        <f>Z632/Y632</f>
        <v>420</v>
      </c>
      <c r="AM632" s="103">
        <f>AK632*AL632</f>
        <v>860.99999999999989</v>
      </c>
      <c r="AN632" s="103">
        <f>AK632*1.028</f>
        <v>2.1073999999999997</v>
      </c>
      <c r="AO632" s="103">
        <f>AN632*AL632</f>
        <v>885.10799999999983</v>
      </c>
      <c r="AP632" s="103">
        <f>AN632*1.031</f>
        <v>2.1727293999999997</v>
      </c>
      <c r="AQ632" s="103">
        <f>AP632*AL632</f>
        <v>912.54634799999985</v>
      </c>
      <c r="AR632" s="8"/>
      <c r="AS632" s="8"/>
      <c r="AT632" s="8"/>
      <c r="AU632" s="8"/>
      <c r="AV632" s="8"/>
      <c r="AW632" s="8"/>
      <c r="AX632" s="8"/>
    </row>
    <row r="633" spans="1:50" ht="16.5">
      <c r="A633" s="17"/>
      <c r="B633" s="8"/>
      <c r="C633" s="23" t="s">
        <v>1020</v>
      </c>
      <c r="D633" s="8"/>
      <c r="E633" s="8"/>
      <c r="F633" s="8"/>
      <c r="G633" s="15"/>
      <c r="H633" s="10"/>
      <c r="I633" s="8"/>
      <c r="J633" s="17"/>
      <c r="K633" s="11"/>
      <c r="L633" s="11"/>
      <c r="M633" s="11"/>
      <c r="N633" s="11"/>
      <c r="O633" s="11"/>
      <c r="P633" s="12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12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</row>
    <row r="634" spans="1:50" ht="15.75">
      <c r="A634" s="17"/>
      <c r="B634" s="8"/>
      <c r="C634" s="8"/>
      <c r="D634" s="8"/>
      <c r="E634" s="8"/>
      <c r="F634" s="8"/>
      <c r="G634" s="14" t="s">
        <v>1021</v>
      </c>
      <c r="H634" s="10"/>
      <c r="I634" s="8"/>
      <c r="J634" s="17"/>
      <c r="K634" s="11"/>
      <c r="L634" s="11"/>
      <c r="M634" s="11"/>
      <c r="N634" s="11"/>
      <c r="O634" s="11"/>
      <c r="P634" s="12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12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</row>
    <row r="635" spans="1:50" ht="15.75">
      <c r="A635" s="17"/>
      <c r="B635" s="8"/>
      <c r="C635" s="8"/>
      <c r="D635" s="8"/>
      <c r="E635" s="8"/>
      <c r="F635" s="8"/>
      <c r="G635" s="15"/>
      <c r="H635" s="17" t="s">
        <v>1022</v>
      </c>
      <c r="I635" s="8"/>
      <c r="J635" s="17"/>
      <c r="K635" s="11"/>
      <c r="L635" s="11"/>
      <c r="M635" s="11"/>
      <c r="N635" s="11"/>
      <c r="O635" s="11"/>
      <c r="P635" s="12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12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</row>
    <row r="636" spans="1:50" ht="15.75">
      <c r="A636" s="17"/>
      <c r="B636" s="8"/>
      <c r="C636" s="8"/>
      <c r="D636" s="8"/>
      <c r="E636" s="8"/>
      <c r="F636" s="8"/>
      <c r="G636" s="15"/>
      <c r="H636" s="10"/>
      <c r="I636" s="17" t="s">
        <v>111</v>
      </c>
      <c r="J636" s="17"/>
      <c r="K636" s="11"/>
      <c r="L636" s="11"/>
      <c r="M636" s="11"/>
      <c r="N636" s="11"/>
      <c r="O636" s="11"/>
      <c r="P636" s="12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12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</row>
    <row r="637" spans="1:50" ht="48">
      <c r="A637" s="17"/>
      <c r="B637" s="16"/>
      <c r="C637" s="8"/>
      <c r="D637" s="8"/>
      <c r="E637" s="8"/>
      <c r="F637" s="8"/>
      <c r="G637" s="15"/>
      <c r="H637" s="13"/>
      <c r="I637" s="8"/>
      <c r="J637" s="17" t="s">
        <v>27</v>
      </c>
      <c r="K637" s="11" t="s">
        <v>1023</v>
      </c>
      <c r="L637" s="11" t="s">
        <v>211</v>
      </c>
      <c r="M637" s="11" t="s">
        <v>115</v>
      </c>
      <c r="N637" s="11" t="s">
        <v>307</v>
      </c>
      <c r="O637" s="11" t="s">
        <v>364</v>
      </c>
      <c r="P637" s="11" t="s">
        <v>509</v>
      </c>
      <c r="Q637" s="8"/>
      <c r="R637" s="73" t="s">
        <v>2078</v>
      </c>
      <c r="S637" s="73" t="s">
        <v>2079</v>
      </c>
      <c r="T637" s="73"/>
      <c r="U637" s="73" t="s">
        <v>1934</v>
      </c>
      <c r="V637" s="73"/>
      <c r="W637" s="74" t="s">
        <v>1935</v>
      </c>
      <c r="X637" s="73"/>
      <c r="Y637" s="8">
        <v>2.5</v>
      </c>
      <c r="Z637" s="8">
        <v>56.34</v>
      </c>
      <c r="AA637" s="8"/>
      <c r="AB637" s="8">
        <v>2.5</v>
      </c>
      <c r="AC637" s="8"/>
      <c r="AD637" s="8"/>
      <c r="AE637" s="8">
        <v>2.5</v>
      </c>
      <c r="AF637" s="8"/>
      <c r="AG637" s="8"/>
      <c r="AH637" s="8"/>
      <c r="AI637" s="8">
        <v>2.5</v>
      </c>
      <c r="AJ637" s="8">
        <v>1.0249999999999999</v>
      </c>
      <c r="AK637" s="8">
        <f>AI637*AJ637</f>
        <v>2.5625</v>
      </c>
      <c r="AL637" s="102">
        <f>Z637/Y637</f>
        <v>22.536000000000001</v>
      </c>
      <c r="AM637" s="103">
        <f>AK637*AL637</f>
        <v>57.748500000000007</v>
      </c>
      <c r="AN637" s="103">
        <f>AK637*1.028</f>
        <v>2.6342500000000002</v>
      </c>
      <c r="AO637" s="103">
        <f>AN637*AL637</f>
        <v>59.365458000000011</v>
      </c>
      <c r="AP637" s="103">
        <f>AN637*1.031</f>
        <v>2.7159117500000001</v>
      </c>
      <c r="AQ637" s="103">
        <f>AP637*AL637</f>
        <v>61.205787198000003</v>
      </c>
      <c r="AR637" s="8"/>
      <c r="AS637" s="8"/>
      <c r="AT637" s="8"/>
      <c r="AU637" s="8"/>
      <c r="AV637" s="8"/>
      <c r="AW637" s="8"/>
      <c r="AX637" s="8"/>
    </row>
    <row r="638" spans="1:50" ht="18">
      <c r="A638" s="17"/>
      <c r="B638" s="7" t="s">
        <v>1024</v>
      </c>
      <c r="C638" s="8"/>
      <c r="D638" s="8"/>
      <c r="E638" s="8"/>
      <c r="F638" s="8"/>
      <c r="G638" s="15"/>
      <c r="H638" s="10"/>
      <c r="I638" s="8"/>
      <c r="J638" s="17"/>
      <c r="K638" s="11"/>
      <c r="L638" s="11"/>
      <c r="M638" s="11"/>
      <c r="N638" s="11"/>
      <c r="O638" s="11"/>
      <c r="P638" s="12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12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</row>
    <row r="639" spans="1:50" ht="16.5">
      <c r="A639" s="17"/>
      <c r="B639" s="8"/>
      <c r="C639" s="23" t="s">
        <v>1025</v>
      </c>
      <c r="D639" s="8"/>
      <c r="E639" s="8"/>
      <c r="F639" s="8"/>
      <c r="G639" s="15"/>
      <c r="H639" s="10"/>
      <c r="I639" s="8"/>
      <c r="J639" s="17"/>
      <c r="K639" s="11"/>
      <c r="L639" s="11"/>
      <c r="M639" s="11"/>
      <c r="N639" s="11"/>
      <c r="O639" s="11"/>
      <c r="P639" s="12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12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</row>
    <row r="640" spans="1:50" ht="15.75">
      <c r="A640" s="17"/>
      <c r="B640" s="8"/>
      <c r="C640" s="8"/>
      <c r="D640" s="8"/>
      <c r="E640" s="8"/>
      <c r="F640" s="8"/>
      <c r="G640" s="14" t="s">
        <v>519</v>
      </c>
      <c r="H640" s="10"/>
      <c r="I640" s="8"/>
      <c r="J640" s="17"/>
      <c r="K640" s="11"/>
      <c r="L640" s="11"/>
      <c r="M640" s="11"/>
      <c r="N640" s="11"/>
      <c r="O640" s="11"/>
      <c r="P640" s="12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12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</row>
    <row r="641" spans="1:50" ht="15.75">
      <c r="A641" s="17"/>
      <c r="B641" s="8"/>
      <c r="C641" s="8"/>
      <c r="D641" s="8"/>
      <c r="E641" s="8"/>
      <c r="F641" s="8"/>
      <c r="G641" s="14" t="s">
        <v>1026</v>
      </c>
      <c r="H641" s="10"/>
      <c r="I641" s="8"/>
      <c r="J641" s="17"/>
      <c r="K641" s="11"/>
      <c r="L641" s="11"/>
      <c r="M641" s="11"/>
      <c r="N641" s="11"/>
      <c r="O641" s="11"/>
      <c r="P641" s="12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12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</row>
    <row r="642" spans="1:50" ht="16.5">
      <c r="A642" s="17"/>
      <c r="B642" s="8"/>
      <c r="C642" s="23" t="s">
        <v>1027</v>
      </c>
      <c r="D642" s="8"/>
      <c r="E642" s="8"/>
      <c r="F642" s="8"/>
      <c r="G642" s="15"/>
      <c r="H642" s="10"/>
      <c r="I642" s="8"/>
      <c r="J642" s="17"/>
      <c r="K642" s="11"/>
      <c r="L642" s="11"/>
      <c r="M642" s="11"/>
      <c r="N642" s="11"/>
      <c r="O642" s="11"/>
      <c r="P642" s="12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12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</row>
    <row r="643" spans="1:50" ht="15.75">
      <c r="A643" s="17"/>
      <c r="B643" s="8"/>
      <c r="C643" s="8"/>
      <c r="D643" s="8"/>
      <c r="E643" s="8"/>
      <c r="F643" s="8"/>
      <c r="G643" s="14" t="s">
        <v>1028</v>
      </c>
      <c r="H643" s="10"/>
      <c r="I643" s="8"/>
      <c r="J643" s="17"/>
      <c r="K643" s="11"/>
      <c r="L643" s="11"/>
      <c r="M643" s="11"/>
      <c r="N643" s="11"/>
      <c r="O643" s="11"/>
      <c r="P643" s="12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12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</row>
    <row r="644" spans="1:50" ht="15.75">
      <c r="A644" s="17"/>
      <c r="B644" s="8"/>
      <c r="C644" s="8"/>
      <c r="D644" s="8"/>
      <c r="E644" s="8"/>
      <c r="F644" s="8"/>
      <c r="G644" s="14" t="s">
        <v>1029</v>
      </c>
      <c r="H644" s="10"/>
      <c r="I644" s="8"/>
      <c r="J644" s="17"/>
      <c r="K644" s="11"/>
      <c r="L644" s="11"/>
      <c r="M644" s="11"/>
      <c r="N644" s="11"/>
      <c r="O644" s="11"/>
      <c r="P644" s="12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12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</row>
    <row r="645" spans="1:50" ht="15.75">
      <c r="A645" s="17"/>
      <c r="B645" s="8"/>
      <c r="C645" s="8"/>
      <c r="D645" s="8"/>
      <c r="E645" s="8"/>
      <c r="F645" s="8"/>
      <c r="G645" s="14" t="s">
        <v>1030</v>
      </c>
      <c r="H645" s="10"/>
      <c r="I645" s="8"/>
      <c r="J645" s="17"/>
      <c r="K645" s="11"/>
      <c r="L645" s="11"/>
      <c r="M645" s="11"/>
      <c r="N645" s="11"/>
      <c r="O645" s="11"/>
      <c r="P645" s="12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12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</row>
    <row r="646" spans="1:50" ht="15.75">
      <c r="A646" s="17"/>
      <c r="B646" s="8"/>
      <c r="C646" s="8"/>
      <c r="D646" s="8"/>
      <c r="E646" s="8"/>
      <c r="F646" s="8"/>
      <c r="G646" s="14" t="s">
        <v>1031</v>
      </c>
      <c r="H646" s="10"/>
      <c r="I646" s="8"/>
      <c r="J646" s="17"/>
      <c r="K646" s="11"/>
      <c r="L646" s="11"/>
      <c r="M646" s="11"/>
      <c r="N646" s="11"/>
      <c r="O646" s="11"/>
      <c r="P646" s="12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12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</row>
    <row r="647" spans="1:50" ht="16.5">
      <c r="A647" s="17"/>
      <c r="B647" s="8"/>
      <c r="C647" s="53" t="s">
        <v>1032</v>
      </c>
      <c r="D647" s="54"/>
      <c r="E647" s="53"/>
      <c r="F647" s="54"/>
      <c r="G647" s="33"/>
      <c r="H647" s="34"/>
      <c r="I647" s="53"/>
      <c r="J647" s="54"/>
      <c r="K647" s="36"/>
      <c r="L647" s="36"/>
      <c r="M647" s="36"/>
      <c r="N647" s="36"/>
      <c r="O647" s="36"/>
      <c r="P647" s="12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12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</row>
    <row r="648" spans="1:50" ht="16.5">
      <c r="A648" s="17"/>
      <c r="B648" s="8"/>
      <c r="C648" s="23" t="s">
        <v>1033</v>
      </c>
      <c r="D648" s="8"/>
      <c r="E648" s="8"/>
      <c r="F648" s="8"/>
      <c r="G648" s="15"/>
      <c r="H648" s="10"/>
      <c r="I648" s="8"/>
      <c r="J648" s="17"/>
      <c r="K648" s="11"/>
      <c r="L648" s="11"/>
      <c r="M648" s="11"/>
      <c r="N648" s="11"/>
      <c r="O648" s="11"/>
      <c r="P648" s="12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12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</row>
    <row r="649" spans="1:50" ht="15.75">
      <c r="A649" s="17"/>
      <c r="B649" s="8"/>
      <c r="C649" s="8"/>
      <c r="D649" s="39" t="s">
        <v>1034</v>
      </c>
      <c r="E649" s="8"/>
      <c r="F649" s="8"/>
      <c r="G649" s="15"/>
      <c r="H649" s="10"/>
      <c r="I649" s="8"/>
      <c r="J649" s="17"/>
      <c r="K649" s="11"/>
      <c r="L649" s="11"/>
      <c r="M649" s="11"/>
      <c r="N649" s="11"/>
      <c r="O649" s="11"/>
      <c r="P649" s="12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12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</row>
    <row r="650" spans="1:50" ht="15.75">
      <c r="A650" s="17"/>
      <c r="B650" s="8"/>
      <c r="C650" s="8"/>
      <c r="D650" s="8"/>
      <c r="E650" s="8"/>
      <c r="F650" s="8"/>
      <c r="G650" s="14" t="s">
        <v>1035</v>
      </c>
      <c r="H650" s="10"/>
      <c r="I650" s="8"/>
      <c r="J650" s="17"/>
      <c r="K650" s="11"/>
      <c r="L650" s="11"/>
      <c r="M650" s="11"/>
      <c r="N650" s="11"/>
      <c r="O650" s="11"/>
      <c r="P650" s="12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12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</row>
    <row r="651" spans="1:50" ht="15.75">
      <c r="A651" s="17"/>
      <c r="B651" s="8"/>
      <c r="C651" s="8"/>
      <c r="D651" s="8"/>
      <c r="E651" s="8"/>
      <c r="F651" s="8"/>
      <c r="G651" s="14" t="s">
        <v>1036</v>
      </c>
      <c r="H651" s="10"/>
      <c r="I651" s="8"/>
      <c r="J651" s="17"/>
      <c r="K651" s="11"/>
      <c r="L651" s="11"/>
      <c r="M651" s="11"/>
      <c r="N651" s="11"/>
      <c r="O651" s="11"/>
      <c r="P651" s="12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12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</row>
    <row r="652" spans="1:50" ht="16.5">
      <c r="A652" s="17"/>
      <c r="B652" s="8"/>
      <c r="C652" s="43" t="s">
        <v>1039</v>
      </c>
      <c r="D652" s="8"/>
      <c r="E652" s="8"/>
      <c r="F652" s="8"/>
      <c r="G652" s="14"/>
      <c r="H652" s="10"/>
      <c r="I652" s="8"/>
      <c r="J652" s="17"/>
      <c r="K652" s="11"/>
      <c r="L652" s="11"/>
      <c r="M652" s="11"/>
      <c r="N652" s="11"/>
      <c r="O652" s="11"/>
      <c r="P652" s="12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12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</row>
    <row r="653" spans="1:50" ht="15.75">
      <c r="A653" s="17"/>
      <c r="B653" s="8"/>
      <c r="C653" s="8"/>
      <c r="D653" s="8"/>
      <c r="E653" s="8"/>
      <c r="F653" s="8"/>
      <c r="G653" s="55" t="s">
        <v>1040</v>
      </c>
      <c r="H653" s="10"/>
      <c r="I653" s="8"/>
      <c r="J653" s="17"/>
      <c r="K653" s="11"/>
      <c r="L653" s="11"/>
      <c r="M653" s="11"/>
      <c r="N653" s="11"/>
      <c r="O653" s="11"/>
      <c r="P653" s="12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12"/>
      <c r="AM653" s="8"/>
      <c r="AN653" s="8"/>
      <c r="AO653" s="8"/>
      <c r="AP653" s="8"/>
      <c r="AQ653" s="8"/>
      <c r="AR653" s="8"/>
      <c r="AS653" s="8"/>
      <c r="AT653" s="8"/>
      <c r="AU653" s="8"/>
      <c r="AV653" s="8"/>
      <c r="AW653" s="8"/>
      <c r="AX653" s="8"/>
    </row>
    <row r="654" spans="1:50" ht="15.75">
      <c r="A654" s="17"/>
      <c r="B654" s="8"/>
      <c r="C654" s="8"/>
      <c r="D654" s="8"/>
      <c r="E654" s="8"/>
      <c r="F654" s="8"/>
      <c r="G654" s="26" t="s">
        <v>1041</v>
      </c>
      <c r="H654" s="10"/>
      <c r="I654" s="8"/>
      <c r="J654" s="17"/>
      <c r="K654" s="11"/>
      <c r="L654" s="11"/>
      <c r="M654" s="11"/>
      <c r="N654" s="11"/>
      <c r="O654" s="11"/>
      <c r="P654" s="12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12"/>
      <c r="AM654" s="8"/>
      <c r="AN654" s="8"/>
      <c r="AO654" s="8"/>
      <c r="AP654" s="8"/>
      <c r="AQ654" s="8"/>
      <c r="AR654" s="8"/>
      <c r="AS654" s="8"/>
      <c r="AT654" s="8"/>
      <c r="AU654" s="8"/>
      <c r="AV654" s="8"/>
      <c r="AW654" s="8"/>
      <c r="AX654" s="8"/>
    </row>
    <row r="655" spans="1:50" ht="18">
      <c r="A655" s="17"/>
      <c r="B655" s="7" t="s">
        <v>1042</v>
      </c>
      <c r="C655" s="8"/>
      <c r="D655" s="8"/>
      <c r="E655" s="8"/>
      <c r="F655" s="8"/>
      <c r="G655" s="15"/>
      <c r="H655" s="10"/>
      <c r="I655" s="8"/>
      <c r="J655" s="17"/>
      <c r="K655" s="11"/>
      <c r="L655" s="11"/>
      <c r="M655" s="11"/>
      <c r="N655" s="11"/>
      <c r="O655" s="11"/>
      <c r="P655" s="12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12"/>
      <c r="AM655" s="8"/>
      <c r="AN655" s="8"/>
      <c r="AO655" s="8"/>
      <c r="AP655" s="8"/>
      <c r="AQ655" s="8"/>
      <c r="AR655" s="8"/>
      <c r="AS655" s="8"/>
      <c r="AT655" s="8"/>
      <c r="AU655" s="8"/>
      <c r="AV655" s="8"/>
      <c r="AW655" s="8"/>
      <c r="AX655" s="8"/>
    </row>
    <row r="656" spans="1:50" ht="16.5">
      <c r="A656" s="17"/>
      <c r="B656" s="8"/>
      <c r="C656" s="23" t="s">
        <v>1043</v>
      </c>
      <c r="D656" s="8"/>
      <c r="E656" s="8"/>
      <c r="F656" s="8"/>
      <c r="G656" s="15"/>
      <c r="H656" s="10"/>
      <c r="I656" s="8"/>
      <c r="J656" s="17"/>
      <c r="K656" s="11"/>
      <c r="L656" s="11"/>
      <c r="M656" s="11"/>
      <c r="N656" s="11"/>
      <c r="O656" s="11"/>
      <c r="P656" s="12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12"/>
      <c r="AM656" s="8"/>
      <c r="AN656" s="8"/>
      <c r="AO656" s="8"/>
      <c r="AP656" s="8"/>
      <c r="AQ656" s="8"/>
      <c r="AR656" s="8"/>
      <c r="AS656" s="8"/>
      <c r="AT656" s="8"/>
      <c r="AU656" s="8"/>
      <c r="AV656" s="8"/>
      <c r="AW656" s="8"/>
      <c r="AX656" s="8"/>
    </row>
    <row r="657" spans="1:50" ht="15.75">
      <c r="A657" s="17"/>
      <c r="B657" s="8"/>
      <c r="C657" s="8"/>
      <c r="D657" s="8"/>
      <c r="E657" s="8"/>
      <c r="F657" s="8"/>
      <c r="G657" s="14" t="s">
        <v>1045</v>
      </c>
      <c r="H657" s="10"/>
      <c r="I657" s="8"/>
      <c r="J657" s="17"/>
      <c r="K657" s="11"/>
      <c r="L657" s="11"/>
      <c r="M657" s="11"/>
      <c r="N657" s="11"/>
      <c r="O657" s="11"/>
      <c r="P657" s="12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12"/>
      <c r="AM657" s="8"/>
      <c r="AN657" s="8"/>
      <c r="AO657" s="8"/>
      <c r="AP657" s="8"/>
      <c r="AQ657" s="8"/>
      <c r="AR657" s="8"/>
      <c r="AS657" s="8"/>
      <c r="AT657" s="8"/>
      <c r="AU657" s="8"/>
      <c r="AV657" s="8"/>
      <c r="AW657" s="8"/>
      <c r="AX657" s="8"/>
    </row>
    <row r="658" spans="1:50" ht="15.75">
      <c r="A658" s="17"/>
      <c r="B658" s="8"/>
      <c r="C658" s="8"/>
      <c r="D658" s="8"/>
      <c r="E658" s="8"/>
      <c r="F658" s="8"/>
      <c r="G658" s="14" t="s">
        <v>1046</v>
      </c>
      <c r="H658" s="10"/>
      <c r="I658" s="8"/>
      <c r="J658" s="17"/>
      <c r="K658" s="11"/>
      <c r="L658" s="11"/>
      <c r="M658" s="11"/>
      <c r="N658" s="11"/>
      <c r="O658" s="11"/>
      <c r="P658" s="12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12"/>
      <c r="AM658" s="8"/>
      <c r="AN658" s="8"/>
      <c r="AO658" s="8"/>
      <c r="AP658" s="8"/>
      <c r="AQ658" s="8"/>
      <c r="AR658" s="8"/>
      <c r="AS658" s="8"/>
      <c r="AT658" s="8"/>
      <c r="AU658" s="8"/>
      <c r="AV658" s="8"/>
      <c r="AW658" s="8"/>
      <c r="AX658" s="8"/>
    </row>
    <row r="659" spans="1:50" ht="16.5">
      <c r="A659" s="17"/>
      <c r="B659" s="8"/>
      <c r="C659" s="23" t="s">
        <v>1047</v>
      </c>
      <c r="D659" s="8"/>
      <c r="E659" s="8"/>
      <c r="F659" s="8"/>
      <c r="G659" s="15"/>
      <c r="H659" s="10"/>
      <c r="I659" s="8"/>
      <c r="J659" s="17"/>
      <c r="K659" s="11"/>
      <c r="L659" s="11"/>
      <c r="M659" s="11"/>
      <c r="N659" s="11"/>
      <c r="O659" s="11"/>
      <c r="P659" s="12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12"/>
      <c r="AM659" s="8"/>
      <c r="AN659" s="8"/>
      <c r="AO659" s="8"/>
      <c r="AP659" s="8"/>
      <c r="AQ659" s="8"/>
      <c r="AR659" s="8"/>
      <c r="AS659" s="8"/>
      <c r="AT659" s="8"/>
      <c r="AU659" s="8"/>
      <c r="AV659" s="8"/>
      <c r="AW659" s="8"/>
      <c r="AX659" s="8"/>
    </row>
    <row r="660" spans="1:50" ht="15.75">
      <c r="A660" s="17"/>
      <c r="B660" s="8"/>
      <c r="C660" s="8"/>
      <c r="D660" s="8"/>
      <c r="E660" s="8"/>
      <c r="F660" s="8"/>
      <c r="G660" s="14" t="s">
        <v>1048</v>
      </c>
      <c r="H660" s="10"/>
      <c r="I660" s="8"/>
      <c r="J660" s="17"/>
      <c r="K660" s="11"/>
      <c r="L660" s="11"/>
      <c r="M660" s="11"/>
      <c r="N660" s="11"/>
      <c r="O660" s="11"/>
      <c r="P660" s="12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12"/>
      <c r="AM660" s="8"/>
      <c r="AN660" s="8"/>
      <c r="AO660" s="8"/>
      <c r="AP660" s="8"/>
      <c r="AQ660" s="8"/>
      <c r="AR660" s="8"/>
      <c r="AS660" s="8"/>
      <c r="AT660" s="8"/>
      <c r="AU660" s="8"/>
      <c r="AV660" s="8"/>
      <c r="AW660" s="8"/>
      <c r="AX660" s="8"/>
    </row>
    <row r="661" spans="1:50" ht="15.75">
      <c r="A661" s="17"/>
      <c r="B661" s="8"/>
      <c r="C661" s="8"/>
      <c r="D661" s="8"/>
      <c r="E661" s="8"/>
      <c r="F661" s="8"/>
      <c r="G661" s="14" t="s">
        <v>1049</v>
      </c>
      <c r="H661" s="10"/>
      <c r="I661" s="8"/>
      <c r="J661" s="17"/>
      <c r="K661" s="11"/>
      <c r="L661" s="11"/>
      <c r="M661" s="11"/>
      <c r="N661" s="11"/>
      <c r="O661" s="11"/>
      <c r="P661" s="12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12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</row>
    <row r="662" spans="1:50" ht="15.75">
      <c r="A662" s="17"/>
      <c r="B662" s="8"/>
      <c r="C662" s="8"/>
      <c r="D662" s="8"/>
      <c r="E662" s="8"/>
      <c r="F662" s="8"/>
      <c r="G662" s="14"/>
      <c r="H662" s="31" t="s">
        <v>1050</v>
      </c>
      <c r="I662" s="8"/>
      <c r="J662" s="17"/>
      <c r="K662" s="11"/>
      <c r="L662" s="11"/>
      <c r="M662" s="11"/>
      <c r="N662" s="11"/>
      <c r="O662" s="11"/>
      <c r="P662" s="12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12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</row>
    <row r="663" spans="1:50" ht="24">
      <c r="A663" s="17"/>
      <c r="B663" s="16"/>
      <c r="C663" s="8"/>
      <c r="D663" s="8"/>
      <c r="E663" s="8"/>
      <c r="F663" s="8"/>
      <c r="G663" s="15"/>
      <c r="H663" s="13"/>
      <c r="I663" s="8"/>
      <c r="J663" s="17" t="s">
        <v>27</v>
      </c>
      <c r="K663" s="11" t="s">
        <v>1051</v>
      </c>
      <c r="L663" s="11" t="s">
        <v>98</v>
      </c>
      <c r="M663" s="11" t="s">
        <v>115</v>
      </c>
      <c r="N663" s="11" t="s">
        <v>236</v>
      </c>
      <c r="O663" s="11" t="s">
        <v>101</v>
      </c>
      <c r="P663" s="11" t="s">
        <v>190</v>
      </c>
      <c r="Q663" s="8"/>
      <c r="R663" s="78" t="s">
        <v>2119</v>
      </c>
      <c r="S663" s="82" t="s">
        <v>2120</v>
      </c>
      <c r="T663" s="80" t="s">
        <v>2121</v>
      </c>
      <c r="U663" s="80" t="s">
        <v>1989</v>
      </c>
      <c r="V663" s="81"/>
      <c r="W663" s="81" t="s">
        <v>1935</v>
      </c>
      <c r="X663" s="81" t="s">
        <v>2122</v>
      </c>
      <c r="Y663" s="73">
        <v>8.6</v>
      </c>
      <c r="Z663" s="8">
        <v>1232.4000000000001</v>
      </c>
      <c r="AA663" s="8"/>
      <c r="AB663" s="73">
        <v>8.6</v>
      </c>
      <c r="AC663" s="8"/>
      <c r="AD663" s="8"/>
      <c r="AE663" s="73">
        <v>8.6</v>
      </c>
      <c r="AF663" s="8"/>
      <c r="AG663" s="8"/>
      <c r="AH663" s="8"/>
      <c r="AI663" s="73">
        <v>8.6</v>
      </c>
      <c r="AJ663" s="8">
        <v>1.0249999999999999</v>
      </c>
      <c r="AK663" s="8">
        <f>AI663*AJ663</f>
        <v>8.8149999999999995</v>
      </c>
      <c r="AL663" s="102">
        <f>Z663/Y663</f>
        <v>143.30232558139537</v>
      </c>
      <c r="AM663" s="103">
        <f>AK663*AL663</f>
        <v>1263.21</v>
      </c>
      <c r="AN663" s="103">
        <f>AK663*1.028</f>
        <v>9.0618199999999991</v>
      </c>
      <c r="AO663" s="103">
        <f>AN663*AL663</f>
        <v>1298.57988</v>
      </c>
      <c r="AP663" s="103">
        <f>AN663*1.031</f>
        <v>9.3427364199999978</v>
      </c>
      <c r="AQ663" s="103">
        <f>AP663*AL663</f>
        <v>1338.8358562799999</v>
      </c>
      <c r="AR663" s="8"/>
      <c r="AS663" s="8"/>
      <c r="AT663" s="8"/>
      <c r="AU663" s="8"/>
      <c r="AV663" s="8"/>
      <c r="AW663" s="8"/>
      <c r="AX663" s="8"/>
    </row>
    <row r="664" spans="1:50" ht="16.5">
      <c r="A664" s="17"/>
      <c r="B664" s="8"/>
      <c r="C664" s="23" t="s">
        <v>1053</v>
      </c>
      <c r="D664" s="8"/>
      <c r="E664" s="8"/>
      <c r="F664" s="8"/>
      <c r="G664" s="15"/>
      <c r="H664" s="10"/>
      <c r="I664" s="8"/>
      <c r="J664" s="17"/>
      <c r="K664" s="11"/>
      <c r="L664" s="11"/>
      <c r="M664" s="11"/>
      <c r="N664" s="11"/>
      <c r="O664" s="11"/>
      <c r="P664" s="12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12"/>
      <c r="AM664" s="8"/>
      <c r="AN664" s="8"/>
      <c r="AO664" s="8"/>
      <c r="AP664" s="8"/>
      <c r="AQ664" s="8"/>
      <c r="AR664" s="8"/>
      <c r="AS664" s="8"/>
      <c r="AT664" s="8"/>
      <c r="AU664" s="8"/>
      <c r="AV664" s="8"/>
      <c r="AW664" s="8"/>
      <c r="AX664" s="8"/>
    </row>
    <row r="665" spans="1:50" ht="15.75">
      <c r="A665" s="17"/>
      <c r="B665" s="8"/>
      <c r="C665" s="8"/>
      <c r="D665" s="8"/>
      <c r="E665" s="8"/>
      <c r="F665" s="8"/>
      <c r="G665" s="14" t="s">
        <v>1054</v>
      </c>
      <c r="H665" s="10"/>
      <c r="I665" s="8"/>
      <c r="J665" s="17"/>
      <c r="K665" s="11"/>
      <c r="L665" s="11"/>
      <c r="M665" s="11"/>
      <c r="N665" s="11"/>
      <c r="O665" s="11"/>
      <c r="P665" s="12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12"/>
      <c r="AM665" s="8"/>
      <c r="AN665" s="8"/>
      <c r="AO665" s="8"/>
      <c r="AP665" s="8"/>
      <c r="AQ665" s="8"/>
      <c r="AR665" s="8"/>
      <c r="AS665" s="8"/>
      <c r="AT665" s="8"/>
      <c r="AU665" s="8"/>
      <c r="AV665" s="8"/>
      <c r="AW665" s="8"/>
      <c r="AX665" s="8"/>
    </row>
    <row r="666" spans="1:50" ht="15.75">
      <c r="A666" s="17"/>
      <c r="B666" s="8"/>
      <c r="C666" s="8"/>
      <c r="D666" s="8"/>
      <c r="E666" s="8"/>
      <c r="F666" s="8"/>
      <c r="G666" s="15"/>
      <c r="H666" s="17" t="s">
        <v>1055</v>
      </c>
      <c r="I666" s="8"/>
      <c r="J666" s="17"/>
      <c r="K666" s="11"/>
      <c r="L666" s="11"/>
      <c r="M666" s="11"/>
      <c r="N666" s="11"/>
      <c r="O666" s="11"/>
      <c r="P666" s="12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12"/>
      <c r="AM666" s="8"/>
      <c r="AN666" s="8"/>
      <c r="AO666" s="8"/>
      <c r="AP666" s="8"/>
      <c r="AQ666" s="8"/>
      <c r="AR666" s="8"/>
      <c r="AS666" s="8"/>
      <c r="AT666" s="8"/>
      <c r="AU666" s="8"/>
      <c r="AV666" s="8"/>
      <c r="AW666" s="8"/>
      <c r="AX666" s="8"/>
    </row>
    <row r="667" spans="1:50" ht="15.75">
      <c r="A667" s="17"/>
      <c r="B667" s="8"/>
      <c r="C667" s="8"/>
      <c r="D667" s="8"/>
      <c r="E667" s="8"/>
      <c r="F667" s="8"/>
      <c r="G667" s="15"/>
      <c r="H667" s="10"/>
      <c r="I667" s="17" t="s">
        <v>888</v>
      </c>
      <c r="J667" s="17"/>
      <c r="K667" s="11"/>
      <c r="L667" s="11"/>
      <c r="M667" s="11"/>
      <c r="N667" s="11"/>
      <c r="O667" s="11"/>
      <c r="P667" s="12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12"/>
      <c r="AM667" s="8"/>
      <c r="AN667" s="8"/>
      <c r="AO667" s="8"/>
      <c r="AP667" s="8"/>
      <c r="AQ667" s="8"/>
      <c r="AR667" s="8"/>
      <c r="AS667" s="8"/>
      <c r="AT667" s="8"/>
      <c r="AU667" s="8"/>
      <c r="AV667" s="8"/>
      <c r="AW667" s="8"/>
      <c r="AX667" s="8"/>
    </row>
    <row r="668" spans="1:50" ht="24">
      <c r="A668" s="17"/>
      <c r="B668" s="16"/>
      <c r="C668" s="8"/>
      <c r="D668" s="8"/>
      <c r="E668" s="8"/>
      <c r="F668" s="8"/>
      <c r="G668" s="15"/>
      <c r="H668" s="13"/>
      <c r="I668" s="8"/>
      <c r="J668" s="17" t="s">
        <v>27</v>
      </c>
      <c r="K668" s="11" t="s">
        <v>1056</v>
      </c>
      <c r="L668" s="11" t="s">
        <v>98</v>
      </c>
      <c r="M668" s="11" t="s">
        <v>115</v>
      </c>
      <c r="N668" s="11" t="s">
        <v>1057</v>
      </c>
      <c r="O668" s="11" t="s">
        <v>101</v>
      </c>
      <c r="P668" s="11" t="s">
        <v>1058</v>
      </c>
      <c r="Q668" s="8"/>
      <c r="R668" s="73" t="s">
        <v>2080</v>
      </c>
      <c r="S668" s="73" t="s">
        <v>2081</v>
      </c>
      <c r="T668" s="73" t="s">
        <v>2082</v>
      </c>
      <c r="U668" s="73" t="s">
        <v>1956</v>
      </c>
      <c r="V668" s="73"/>
      <c r="W668" s="74" t="s">
        <v>1935</v>
      </c>
      <c r="X668" s="73" t="s">
        <v>2083</v>
      </c>
      <c r="Y668" s="8">
        <v>299</v>
      </c>
      <c r="Z668" s="8">
        <v>26013</v>
      </c>
      <c r="AA668" s="8"/>
      <c r="AB668" s="8">
        <v>299</v>
      </c>
      <c r="AC668" s="8"/>
      <c r="AD668" s="8"/>
      <c r="AE668" s="8">
        <v>299</v>
      </c>
      <c r="AF668" s="8"/>
      <c r="AG668" s="8"/>
      <c r="AH668" s="8"/>
      <c r="AI668" s="8">
        <v>299</v>
      </c>
      <c r="AJ668" s="8">
        <v>1.0249999999999999</v>
      </c>
      <c r="AK668" s="8">
        <f>AI668*AJ668</f>
        <v>306.47499999999997</v>
      </c>
      <c r="AL668" s="102">
        <f>Z668/Y668</f>
        <v>87</v>
      </c>
      <c r="AM668" s="103">
        <f>AK668*AL668</f>
        <v>26663.324999999997</v>
      </c>
      <c r="AN668" s="103">
        <f>AK668*1.028</f>
        <v>315.05629999999996</v>
      </c>
      <c r="AO668" s="103">
        <f>AN668*AL668</f>
        <v>27409.898099999999</v>
      </c>
      <c r="AP668" s="103">
        <f>AN668*1.031</f>
        <v>324.82304529999993</v>
      </c>
      <c r="AQ668" s="103">
        <f>AP668*AL668</f>
        <v>28259.604941099995</v>
      </c>
      <c r="AR668" s="8"/>
      <c r="AS668" s="8"/>
      <c r="AT668" s="8"/>
      <c r="AU668" s="8"/>
      <c r="AV668" s="8"/>
      <c r="AW668" s="8"/>
      <c r="AX668" s="8"/>
    </row>
    <row r="669" spans="1:50" ht="18">
      <c r="A669" s="17"/>
      <c r="B669" s="7" t="s">
        <v>1059</v>
      </c>
      <c r="C669" s="8"/>
      <c r="D669" s="8"/>
      <c r="E669" s="8"/>
      <c r="F669" s="8"/>
      <c r="G669" s="15"/>
      <c r="H669" s="10"/>
      <c r="I669" s="8"/>
      <c r="J669" s="17"/>
      <c r="K669" s="11"/>
      <c r="L669" s="11"/>
      <c r="M669" s="11"/>
      <c r="N669" s="11"/>
      <c r="O669" s="11"/>
      <c r="P669" s="12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12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</row>
    <row r="670" spans="1:50" ht="16.5">
      <c r="A670" s="17"/>
      <c r="B670" s="8"/>
      <c r="C670" s="23" t="s">
        <v>1060</v>
      </c>
      <c r="D670" s="8"/>
      <c r="E670" s="8"/>
      <c r="F670" s="8"/>
      <c r="G670" s="15"/>
      <c r="H670" s="10"/>
      <c r="I670" s="8"/>
      <c r="J670" s="17"/>
      <c r="K670" s="11"/>
      <c r="L670" s="11"/>
      <c r="M670" s="11"/>
      <c r="N670" s="11"/>
      <c r="O670" s="11"/>
      <c r="P670" s="12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12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</row>
    <row r="671" spans="1:50" ht="15.75">
      <c r="A671" s="17"/>
      <c r="B671" s="8"/>
      <c r="C671" s="8"/>
      <c r="D671" s="8"/>
      <c r="E671" s="8"/>
      <c r="F671" s="8"/>
      <c r="G671" s="14" t="s">
        <v>1061</v>
      </c>
      <c r="H671" s="10"/>
      <c r="I671" s="8"/>
      <c r="J671" s="17"/>
      <c r="K671" s="11"/>
      <c r="L671" s="11"/>
      <c r="M671" s="11"/>
      <c r="N671" s="11"/>
      <c r="O671" s="11"/>
      <c r="P671" s="12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12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</row>
    <row r="672" spans="1:50" ht="38.25">
      <c r="A672" s="17"/>
      <c r="B672" s="8"/>
      <c r="C672" s="8"/>
      <c r="D672" s="8"/>
      <c r="E672" s="8"/>
      <c r="F672" s="8"/>
      <c r="G672" s="18" t="s">
        <v>1062</v>
      </c>
      <c r="H672" s="17"/>
      <c r="I672" s="17"/>
      <c r="J672" s="17"/>
      <c r="K672" s="24"/>
      <c r="L672" s="11"/>
      <c r="M672" s="11" t="s">
        <v>1063</v>
      </c>
      <c r="N672" s="11" t="s">
        <v>1064</v>
      </c>
      <c r="O672" s="11"/>
      <c r="P672" s="12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12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</row>
    <row r="673" spans="1:50" ht="38.25">
      <c r="A673" s="17"/>
      <c r="B673" s="8"/>
      <c r="C673" s="8"/>
      <c r="D673" s="8"/>
      <c r="E673" s="8"/>
      <c r="F673" s="8"/>
      <c r="G673" s="18" t="s">
        <v>1062</v>
      </c>
      <c r="H673" s="17"/>
      <c r="I673" s="17"/>
      <c r="J673" s="17"/>
      <c r="K673" s="24"/>
      <c r="L673" s="11"/>
      <c r="M673" s="11" t="s">
        <v>1065</v>
      </c>
      <c r="N673" s="11" t="s">
        <v>1066</v>
      </c>
      <c r="O673" s="11"/>
      <c r="P673" s="12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12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</row>
    <row r="674" spans="1:50" ht="38.25">
      <c r="A674" s="17"/>
      <c r="B674" s="8"/>
      <c r="C674" s="8"/>
      <c r="D674" s="8"/>
      <c r="E674" s="8"/>
      <c r="F674" s="8"/>
      <c r="G674" s="18" t="s">
        <v>1062</v>
      </c>
      <c r="H674" s="17"/>
      <c r="I674" s="17"/>
      <c r="J674" s="17"/>
      <c r="K674" s="24"/>
      <c r="L674" s="11"/>
      <c r="M674" s="11" t="s">
        <v>93</v>
      </c>
      <c r="N674" s="11" t="s">
        <v>1067</v>
      </c>
      <c r="O674" s="11"/>
      <c r="P674" s="12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12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</row>
    <row r="675" spans="1:50" ht="15.75">
      <c r="A675" s="17"/>
      <c r="B675" s="8"/>
      <c r="C675" s="8"/>
      <c r="D675" s="8"/>
      <c r="E675" s="8"/>
      <c r="F675" s="8"/>
      <c r="G675" s="15"/>
      <c r="H675" s="17" t="s">
        <v>1068</v>
      </c>
      <c r="I675" s="8"/>
      <c r="J675" s="17"/>
      <c r="K675" s="11"/>
      <c r="L675" s="11"/>
      <c r="M675" s="11"/>
      <c r="N675" s="11"/>
      <c r="O675" s="11"/>
      <c r="P675" s="12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12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</row>
    <row r="676" spans="1:50" ht="15.75">
      <c r="A676" s="17"/>
      <c r="B676" s="8"/>
      <c r="C676" s="8"/>
      <c r="D676" s="8"/>
      <c r="E676" s="8"/>
      <c r="F676" s="8"/>
      <c r="G676" s="15"/>
      <c r="H676" s="10"/>
      <c r="I676" s="17" t="s">
        <v>1069</v>
      </c>
      <c r="J676" s="17"/>
      <c r="K676" s="11"/>
      <c r="L676" s="11"/>
      <c r="M676" s="11"/>
      <c r="N676" s="11"/>
      <c r="O676" s="11"/>
      <c r="P676" s="12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12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</row>
    <row r="677" spans="1:50" ht="72">
      <c r="A677" s="17"/>
      <c r="B677" s="16"/>
      <c r="C677" s="8"/>
      <c r="D677" s="8"/>
      <c r="E677" s="8"/>
      <c r="F677" s="8"/>
      <c r="G677" s="15"/>
      <c r="H677" s="17"/>
      <c r="I677" s="8"/>
      <c r="J677" s="17" t="s">
        <v>27</v>
      </c>
      <c r="K677" s="11" t="s">
        <v>1070</v>
      </c>
      <c r="L677" s="11" t="s">
        <v>1071</v>
      </c>
      <c r="M677" s="11" t="s">
        <v>964</v>
      </c>
      <c r="N677" s="11" t="s">
        <v>416</v>
      </c>
      <c r="O677" s="11" t="s">
        <v>138</v>
      </c>
      <c r="P677" s="11" t="s">
        <v>996</v>
      </c>
      <c r="Q677" s="8"/>
      <c r="R677" s="8"/>
      <c r="S677" s="8"/>
      <c r="T677" s="8"/>
      <c r="U677" s="8"/>
      <c r="V677" s="8"/>
      <c r="W677" s="8"/>
      <c r="X677" s="8"/>
      <c r="Y677" s="8">
        <v>40</v>
      </c>
      <c r="Z677" s="8">
        <v>721.21</v>
      </c>
      <c r="AA677" s="8"/>
      <c r="AB677" s="8">
        <v>40</v>
      </c>
      <c r="AC677" s="8"/>
      <c r="AD677" s="8"/>
      <c r="AE677" s="8">
        <v>40</v>
      </c>
      <c r="AF677" s="8"/>
      <c r="AG677" s="8"/>
      <c r="AH677" s="8"/>
      <c r="AI677" s="8">
        <v>40</v>
      </c>
      <c r="AJ677" s="8">
        <v>1.0249999999999999</v>
      </c>
      <c r="AK677" s="8">
        <f>AI677*AJ677</f>
        <v>41</v>
      </c>
      <c r="AL677" s="102">
        <f>Z677/Y677</f>
        <v>18.030250000000002</v>
      </c>
      <c r="AM677" s="103">
        <f>AK677*AL677</f>
        <v>739.24025000000006</v>
      </c>
      <c r="AN677" s="103">
        <f>AK677*1.028</f>
        <v>42.148000000000003</v>
      </c>
      <c r="AO677" s="103">
        <f>AN677*AL677</f>
        <v>759.93897700000014</v>
      </c>
      <c r="AP677" s="103">
        <f>AN677*1.031</f>
        <v>43.454588000000001</v>
      </c>
      <c r="AQ677" s="103">
        <f>AP677*AL677</f>
        <v>783.49708528700012</v>
      </c>
      <c r="AR677" s="8"/>
      <c r="AS677" s="8"/>
      <c r="AT677" s="8"/>
      <c r="AU677" s="8"/>
      <c r="AV677" s="8"/>
      <c r="AW677" s="8"/>
      <c r="AX677" s="8"/>
    </row>
    <row r="678" spans="1:50" ht="15.75">
      <c r="A678" s="17"/>
      <c r="B678" s="8"/>
      <c r="C678" s="8"/>
      <c r="D678" s="8"/>
      <c r="E678" s="8"/>
      <c r="F678" s="8"/>
      <c r="G678" s="14" t="s">
        <v>1072</v>
      </c>
      <c r="H678" s="10"/>
      <c r="I678" s="8"/>
      <c r="J678" s="17"/>
      <c r="K678" s="11"/>
      <c r="L678" s="11"/>
      <c r="M678" s="11"/>
      <c r="N678" s="11"/>
      <c r="O678" s="11"/>
      <c r="P678" s="12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12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</row>
    <row r="679" spans="1:50" ht="15.75">
      <c r="A679" s="17"/>
      <c r="B679" s="8"/>
      <c r="C679" s="8"/>
      <c r="D679" s="8"/>
      <c r="E679" s="8"/>
      <c r="F679" s="8"/>
      <c r="G679" s="15"/>
      <c r="H679" s="17" t="s">
        <v>1073</v>
      </c>
      <c r="I679" s="8"/>
      <c r="J679" s="17"/>
      <c r="K679" s="11"/>
      <c r="L679" s="11"/>
      <c r="M679" s="11"/>
      <c r="N679" s="11"/>
      <c r="O679" s="11"/>
      <c r="P679" s="12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12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</row>
    <row r="680" spans="1:50" ht="15.75">
      <c r="A680" s="17"/>
      <c r="B680" s="8"/>
      <c r="C680" s="8"/>
      <c r="D680" s="8"/>
      <c r="E680" s="8"/>
      <c r="F680" s="8"/>
      <c r="G680" s="15"/>
      <c r="H680" s="10"/>
      <c r="I680" s="17" t="s">
        <v>41</v>
      </c>
      <c r="J680" s="17"/>
      <c r="K680" s="11"/>
      <c r="L680" s="11"/>
      <c r="M680" s="11"/>
      <c r="N680" s="11"/>
      <c r="O680" s="11"/>
      <c r="P680" s="12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12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</row>
    <row r="681" spans="1:50" ht="24">
      <c r="A681" s="17"/>
      <c r="B681" s="16"/>
      <c r="C681" s="8"/>
      <c r="D681" s="8"/>
      <c r="E681" s="8"/>
      <c r="F681" s="8"/>
      <c r="G681" s="15"/>
      <c r="H681" s="17"/>
      <c r="I681" s="8"/>
      <c r="J681" s="17" t="s">
        <v>27</v>
      </c>
      <c r="K681" s="11" t="s">
        <v>1074</v>
      </c>
      <c r="L681" s="11" t="s">
        <v>692</v>
      </c>
      <c r="M681" s="11" t="s">
        <v>902</v>
      </c>
      <c r="N681" s="11" t="s">
        <v>1075</v>
      </c>
      <c r="O681" s="11" t="s">
        <v>138</v>
      </c>
      <c r="P681" s="11" t="s">
        <v>1076</v>
      </c>
      <c r="Q681" s="8"/>
      <c r="R681" s="8"/>
      <c r="S681" s="8"/>
      <c r="T681" s="8"/>
      <c r="U681" s="8"/>
      <c r="V681" s="8"/>
      <c r="W681" s="8"/>
      <c r="X681" s="8"/>
      <c r="Y681" s="8">
        <v>13</v>
      </c>
      <c r="Z681" s="8">
        <v>4810</v>
      </c>
      <c r="AB681" s="8">
        <v>13</v>
      </c>
      <c r="AE681" s="8">
        <v>13</v>
      </c>
      <c r="AI681" s="8">
        <v>13</v>
      </c>
      <c r="AJ681" s="8">
        <v>1.0249999999999999</v>
      </c>
      <c r="AK681" s="8">
        <f>AI681*AJ681</f>
        <v>13.324999999999999</v>
      </c>
      <c r="AL681" s="102">
        <f>Z681/Y681</f>
        <v>370</v>
      </c>
      <c r="AM681" s="103">
        <f>AK681*AL681</f>
        <v>4930.25</v>
      </c>
      <c r="AN681" s="103">
        <f>AK681*1.028</f>
        <v>13.6981</v>
      </c>
      <c r="AO681" s="103">
        <f>AN681*AL681</f>
        <v>5068.2970000000005</v>
      </c>
      <c r="AP681" s="103">
        <f>AN681*1.031</f>
        <v>14.122741099999999</v>
      </c>
      <c r="AQ681" s="103">
        <f>AP681*AL681</f>
        <v>5225.4142069999998</v>
      </c>
      <c r="AR681" s="8"/>
      <c r="AS681" s="8"/>
      <c r="AT681" s="8"/>
      <c r="AU681" s="8"/>
      <c r="AV681" s="8"/>
      <c r="AW681" s="8"/>
      <c r="AX681" s="8"/>
    </row>
    <row r="682" spans="1:50" ht="18">
      <c r="A682" s="17"/>
      <c r="B682" s="7" t="s">
        <v>1077</v>
      </c>
      <c r="C682" s="8"/>
      <c r="D682" s="8"/>
      <c r="E682" s="8"/>
      <c r="F682" s="8"/>
      <c r="G682" s="15"/>
      <c r="H682" s="10"/>
      <c r="I682" s="8"/>
      <c r="J682" s="17"/>
      <c r="K682" s="11"/>
      <c r="L682" s="11"/>
      <c r="M682" s="11"/>
      <c r="N682" s="11"/>
      <c r="O682" s="11"/>
      <c r="P682" s="12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12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</row>
    <row r="683" spans="1:50" ht="16.5">
      <c r="A683" s="17"/>
      <c r="B683" s="8"/>
      <c r="C683" s="23" t="s">
        <v>1078</v>
      </c>
      <c r="D683" s="8"/>
      <c r="E683" s="8"/>
      <c r="F683" s="8"/>
      <c r="G683" s="15"/>
      <c r="H683" s="10"/>
      <c r="I683" s="8"/>
      <c r="J683" s="17"/>
      <c r="K683" s="11"/>
      <c r="L683" s="11"/>
      <c r="M683" s="11"/>
      <c r="N683" s="11"/>
      <c r="O683" s="11"/>
      <c r="P683" s="12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12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</row>
    <row r="684" spans="1:50" ht="15.75">
      <c r="A684" s="17"/>
      <c r="B684" s="8"/>
      <c r="C684" s="8"/>
      <c r="D684" s="39" t="s">
        <v>1079</v>
      </c>
      <c r="E684" s="8"/>
      <c r="F684" s="8"/>
      <c r="G684" s="15"/>
      <c r="H684" s="10"/>
      <c r="I684" s="8"/>
      <c r="J684" s="17"/>
      <c r="K684" s="11"/>
      <c r="L684" s="11"/>
      <c r="M684" s="11"/>
      <c r="N684" s="11"/>
      <c r="O684" s="11"/>
      <c r="P684" s="12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12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</row>
    <row r="685" spans="1:50" ht="15.75">
      <c r="A685" s="17"/>
      <c r="B685" s="8"/>
      <c r="C685" s="8"/>
      <c r="D685" s="8"/>
      <c r="E685" s="8"/>
      <c r="F685" s="8"/>
      <c r="G685" s="14" t="s">
        <v>519</v>
      </c>
      <c r="H685" s="10"/>
      <c r="I685" s="8"/>
      <c r="J685" s="17"/>
      <c r="K685" s="11"/>
      <c r="L685" s="11"/>
      <c r="M685" s="11"/>
      <c r="N685" s="11"/>
      <c r="O685" s="11"/>
      <c r="P685" s="12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12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</row>
    <row r="686" spans="1:50" ht="15.75">
      <c r="A686" s="17"/>
      <c r="B686" s="8"/>
      <c r="C686" s="8"/>
      <c r="D686" s="8"/>
      <c r="E686" s="8"/>
      <c r="F686" s="8"/>
      <c r="G686" s="14" t="s">
        <v>500</v>
      </c>
      <c r="H686" s="10"/>
      <c r="I686" s="8"/>
      <c r="J686" s="17"/>
      <c r="K686" s="11"/>
      <c r="L686" s="11"/>
      <c r="M686" s="11"/>
      <c r="N686" s="11"/>
      <c r="O686" s="11"/>
      <c r="P686" s="12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12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</row>
    <row r="687" spans="1:50" ht="15.75">
      <c r="A687" s="17"/>
      <c r="B687" s="8"/>
      <c r="C687" s="8"/>
      <c r="D687" s="39" t="s">
        <v>1080</v>
      </c>
      <c r="E687" s="8"/>
      <c r="F687" s="8"/>
      <c r="G687" s="15"/>
      <c r="H687" s="10"/>
      <c r="I687" s="8"/>
      <c r="J687" s="17"/>
      <c r="K687" s="11"/>
      <c r="L687" s="11"/>
      <c r="M687" s="11"/>
      <c r="N687" s="11"/>
      <c r="O687" s="11"/>
      <c r="P687" s="12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12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</row>
    <row r="688" spans="1:50" ht="15.75">
      <c r="A688" s="17"/>
      <c r="B688" s="8"/>
      <c r="C688" s="8"/>
      <c r="D688" s="8"/>
      <c r="E688" s="8"/>
      <c r="F688" s="8"/>
      <c r="G688" s="14" t="s">
        <v>1081</v>
      </c>
      <c r="H688" s="10"/>
      <c r="I688" s="8"/>
      <c r="J688" s="17"/>
      <c r="K688" s="11"/>
      <c r="L688" s="11"/>
      <c r="M688" s="11"/>
      <c r="N688" s="11"/>
      <c r="O688" s="11"/>
      <c r="P688" s="12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12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</row>
    <row r="689" spans="1:50" ht="15.75">
      <c r="A689" s="17"/>
      <c r="B689" s="8"/>
      <c r="C689" s="8"/>
      <c r="D689" s="8"/>
      <c r="E689" s="40" t="s">
        <v>1082</v>
      </c>
      <c r="F689" s="8"/>
      <c r="G689" s="15"/>
      <c r="H689" s="10"/>
      <c r="I689" s="8"/>
      <c r="J689" s="17"/>
      <c r="K689" s="11"/>
      <c r="L689" s="11"/>
      <c r="M689" s="11"/>
      <c r="N689" s="11"/>
      <c r="O689" s="11"/>
      <c r="P689" s="12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12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</row>
    <row r="690" spans="1:50" ht="15.75">
      <c r="A690" s="17"/>
      <c r="B690" s="8"/>
      <c r="C690" s="8"/>
      <c r="D690" s="8"/>
      <c r="E690" s="8"/>
      <c r="F690" s="8"/>
      <c r="G690" s="14" t="s">
        <v>478</v>
      </c>
      <c r="H690" s="10"/>
      <c r="I690" s="8"/>
      <c r="J690" s="17"/>
      <c r="K690" s="11"/>
      <c r="L690" s="11"/>
      <c r="M690" s="11"/>
      <c r="N690" s="11"/>
      <c r="O690" s="11"/>
      <c r="P690" s="12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12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</row>
    <row r="691" spans="1:50" ht="15.75">
      <c r="A691" s="17"/>
      <c r="B691" s="8"/>
      <c r="C691" s="8"/>
      <c r="D691" s="8"/>
      <c r="E691" s="42" t="s">
        <v>1083</v>
      </c>
      <c r="F691" s="8"/>
      <c r="G691" s="8"/>
      <c r="H691" s="10"/>
      <c r="I691" s="8"/>
      <c r="J691" s="17"/>
      <c r="K691" s="11"/>
      <c r="L691" s="11"/>
      <c r="M691" s="11"/>
      <c r="N691" s="11"/>
      <c r="O691" s="11"/>
      <c r="P691" s="12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12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</row>
    <row r="692" spans="1:50" ht="15.75">
      <c r="A692" s="17"/>
      <c r="B692" s="8"/>
      <c r="C692" s="8"/>
      <c r="D692" s="8"/>
      <c r="E692" s="8"/>
      <c r="F692" s="8"/>
      <c r="G692" s="55" t="s">
        <v>1084</v>
      </c>
      <c r="H692" s="10"/>
      <c r="I692" s="8"/>
      <c r="J692" s="17"/>
      <c r="K692" s="11"/>
      <c r="L692" s="11"/>
      <c r="M692" s="11"/>
      <c r="N692" s="11"/>
      <c r="O692" s="11"/>
      <c r="P692" s="12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12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</row>
    <row r="693" spans="1:50" ht="16.5">
      <c r="A693" s="17"/>
      <c r="B693" s="8"/>
      <c r="C693" s="23" t="s">
        <v>1085</v>
      </c>
      <c r="D693" s="8"/>
      <c r="E693" s="8"/>
      <c r="F693" s="8"/>
      <c r="G693" s="15"/>
      <c r="H693" s="10"/>
      <c r="I693" s="8"/>
      <c r="J693" s="17"/>
      <c r="K693" s="11"/>
      <c r="L693" s="11"/>
      <c r="M693" s="11"/>
      <c r="N693" s="11"/>
      <c r="O693" s="11"/>
      <c r="P693" s="12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12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</row>
    <row r="694" spans="1:50" ht="15.75">
      <c r="A694" s="17"/>
      <c r="B694" s="8"/>
      <c r="C694" s="8"/>
      <c r="D694" s="44" t="s">
        <v>1086</v>
      </c>
      <c r="E694" s="8"/>
      <c r="F694" s="8"/>
      <c r="G694" s="15"/>
      <c r="H694" s="10"/>
      <c r="I694" s="8"/>
      <c r="J694" s="17"/>
      <c r="K694" s="11"/>
      <c r="L694" s="11"/>
      <c r="M694" s="11"/>
      <c r="N694" s="11"/>
      <c r="O694" s="11"/>
      <c r="P694" s="12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12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</row>
    <row r="695" spans="1:50" ht="15.75">
      <c r="A695" s="17"/>
      <c r="B695" s="8"/>
      <c r="C695" s="8"/>
      <c r="D695" s="8"/>
      <c r="E695" s="8"/>
      <c r="F695" s="8"/>
      <c r="G695" s="26" t="s">
        <v>1087</v>
      </c>
      <c r="H695" s="10"/>
      <c r="I695" s="8"/>
      <c r="J695" s="17"/>
      <c r="K695" s="11"/>
      <c r="L695" s="11"/>
      <c r="M695" s="11"/>
      <c r="N695" s="11"/>
      <c r="O695" s="11"/>
      <c r="P695" s="12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12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</row>
    <row r="696" spans="1:50" ht="18">
      <c r="A696" s="7" t="s">
        <v>1088</v>
      </c>
      <c r="B696" s="8"/>
      <c r="C696" s="8"/>
      <c r="D696" s="8"/>
      <c r="E696" s="8"/>
      <c r="F696" s="8"/>
      <c r="G696" s="15"/>
      <c r="H696" s="10"/>
      <c r="I696" s="8"/>
      <c r="J696" s="17"/>
      <c r="K696" s="11"/>
      <c r="L696" s="11"/>
      <c r="M696" s="11"/>
      <c r="N696" s="11"/>
      <c r="O696" s="11"/>
      <c r="P696" s="12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12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</row>
    <row r="697" spans="1:50" ht="18">
      <c r="A697" s="17"/>
      <c r="B697" s="7" t="s">
        <v>1089</v>
      </c>
      <c r="C697" s="8"/>
      <c r="D697" s="8"/>
      <c r="E697" s="8"/>
      <c r="F697" s="8"/>
      <c r="G697" s="15"/>
      <c r="H697" s="10"/>
      <c r="I697" s="8"/>
      <c r="J697" s="17"/>
      <c r="K697" s="11"/>
      <c r="L697" s="11"/>
      <c r="M697" s="11"/>
      <c r="N697" s="11"/>
      <c r="O697" s="11"/>
      <c r="P697" s="12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12"/>
      <c r="AM697" s="8"/>
      <c r="AN697" s="8"/>
      <c r="AO697" s="8"/>
      <c r="AP697" s="8"/>
      <c r="AQ697" s="8"/>
      <c r="AR697" s="81" t="s">
        <v>2426</v>
      </c>
      <c r="AS697" s="81" t="s">
        <v>2427</v>
      </c>
      <c r="AT697" s="81">
        <v>15</v>
      </c>
      <c r="AU697" s="81">
        <v>213</v>
      </c>
      <c r="AV697" s="8"/>
      <c r="AW697" s="8"/>
      <c r="AX697" s="8"/>
    </row>
    <row r="698" spans="1:50" ht="16.5">
      <c r="A698" s="17"/>
      <c r="B698" s="8"/>
      <c r="C698" s="23" t="s">
        <v>1090</v>
      </c>
      <c r="D698" s="8"/>
      <c r="E698" s="8"/>
      <c r="F698" s="8"/>
      <c r="G698" s="15"/>
      <c r="H698" s="10"/>
      <c r="I698" s="8"/>
      <c r="J698" s="17"/>
      <c r="K698" s="11"/>
      <c r="L698" s="11"/>
      <c r="M698" s="11"/>
      <c r="N698" s="11"/>
      <c r="O698" s="11"/>
      <c r="P698" s="12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12"/>
      <c r="AM698" s="8"/>
      <c r="AN698" s="8"/>
      <c r="AO698" s="8"/>
      <c r="AP698" s="8"/>
      <c r="AQ698" s="8"/>
      <c r="AR698" s="81" t="s">
        <v>2428</v>
      </c>
      <c r="AS698" s="81" t="s">
        <v>2429</v>
      </c>
      <c r="AT698" s="81">
        <v>15</v>
      </c>
      <c r="AU698" s="81">
        <v>213</v>
      </c>
      <c r="AV698" s="8"/>
      <c r="AW698" s="8"/>
      <c r="AX698" s="8"/>
    </row>
    <row r="699" spans="1:50" ht="15.75">
      <c r="A699" s="17"/>
      <c r="B699" s="8"/>
      <c r="C699" s="8"/>
      <c r="D699" s="39" t="s">
        <v>1091</v>
      </c>
      <c r="E699" s="8"/>
      <c r="F699" s="8"/>
      <c r="G699" s="15"/>
      <c r="H699" s="10"/>
      <c r="I699" s="8"/>
      <c r="J699" s="17"/>
      <c r="K699" s="11"/>
      <c r="L699" s="11"/>
      <c r="M699" s="11"/>
      <c r="N699" s="11"/>
      <c r="O699" s="11"/>
      <c r="P699" s="12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12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</row>
    <row r="700" spans="1:50" ht="15.75">
      <c r="A700" s="17"/>
      <c r="B700" s="8"/>
      <c r="C700" s="8"/>
      <c r="D700" s="8"/>
      <c r="E700" s="8"/>
      <c r="F700" s="8"/>
      <c r="G700" s="15" t="s">
        <v>1092</v>
      </c>
      <c r="H700" s="10"/>
      <c r="I700" s="8"/>
      <c r="J700" s="17"/>
      <c r="K700" s="11"/>
      <c r="L700" s="11"/>
      <c r="M700" s="11"/>
      <c r="N700" s="11"/>
      <c r="O700" s="11"/>
      <c r="P700" s="12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12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</row>
    <row r="701" spans="1:50" ht="38.25">
      <c r="A701" s="17"/>
      <c r="B701" s="8"/>
      <c r="C701" s="8"/>
      <c r="D701" s="8"/>
      <c r="E701" s="8"/>
      <c r="F701" s="8"/>
      <c r="G701" s="18" t="s">
        <v>1093</v>
      </c>
      <c r="H701" s="17"/>
      <c r="I701" s="17"/>
      <c r="J701" s="17"/>
      <c r="K701" s="24"/>
      <c r="L701" s="11"/>
      <c r="M701" s="11" t="s">
        <v>1094</v>
      </c>
      <c r="N701" s="11" t="s">
        <v>1095</v>
      </c>
      <c r="O701" s="11"/>
      <c r="P701" s="12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12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</row>
    <row r="702" spans="1:50" ht="38.25">
      <c r="A702" s="17"/>
      <c r="B702" s="8"/>
      <c r="C702" s="8"/>
      <c r="D702" s="8"/>
      <c r="E702" s="8"/>
      <c r="F702" s="8"/>
      <c r="G702" s="18" t="s">
        <v>1093</v>
      </c>
      <c r="H702" s="17"/>
      <c r="I702" s="17"/>
      <c r="J702" s="17"/>
      <c r="K702" s="24"/>
      <c r="L702" s="11"/>
      <c r="M702" s="11" t="s">
        <v>1096</v>
      </c>
      <c r="N702" s="11" t="s">
        <v>1097</v>
      </c>
      <c r="O702" s="11"/>
      <c r="P702" s="12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12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</row>
    <row r="703" spans="1:50" ht="38.25">
      <c r="A703" s="17"/>
      <c r="B703" s="8"/>
      <c r="C703" s="8"/>
      <c r="D703" s="8"/>
      <c r="E703" s="8"/>
      <c r="F703" s="8"/>
      <c r="G703" s="18" t="s">
        <v>1093</v>
      </c>
      <c r="H703" s="17"/>
      <c r="I703" s="17"/>
      <c r="J703" s="17"/>
      <c r="K703" s="24"/>
      <c r="L703" s="11"/>
      <c r="M703" s="11" t="s">
        <v>1094</v>
      </c>
      <c r="N703" s="11" t="s">
        <v>1097</v>
      </c>
      <c r="O703" s="11"/>
      <c r="P703" s="12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12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</row>
    <row r="704" spans="1:50" ht="15.75">
      <c r="A704" s="17"/>
      <c r="B704" s="8"/>
      <c r="C704" s="8"/>
      <c r="D704" s="8"/>
      <c r="E704" s="8"/>
      <c r="F704" s="8"/>
      <c r="G704" s="15"/>
      <c r="H704" s="17" t="s">
        <v>1098</v>
      </c>
      <c r="I704" s="8"/>
      <c r="J704" s="17"/>
      <c r="K704" s="11"/>
      <c r="L704" s="11"/>
      <c r="M704" s="11"/>
      <c r="N704" s="11"/>
      <c r="O704" s="11"/>
      <c r="P704" s="12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12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</row>
    <row r="705" spans="1:50" ht="15.75">
      <c r="A705" s="17"/>
      <c r="B705" s="8"/>
      <c r="C705" s="8"/>
      <c r="D705" s="8"/>
      <c r="E705" s="8"/>
      <c r="F705" s="8"/>
      <c r="G705" s="15"/>
      <c r="H705" s="10"/>
      <c r="I705" s="17" t="s">
        <v>1099</v>
      </c>
      <c r="J705" s="17"/>
      <c r="K705" s="11"/>
      <c r="L705" s="11"/>
      <c r="M705" s="11"/>
      <c r="N705" s="11"/>
      <c r="O705" s="11"/>
      <c r="P705" s="12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12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</row>
    <row r="706" spans="1:50" ht="15.75">
      <c r="A706" s="17"/>
      <c r="B706" s="16"/>
      <c r="C706" s="8"/>
      <c r="D706" s="8"/>
      <c r="E706" s="8"/>
      <c r="F706" s="8"/>
      <c r="G706" s="15"/>
      <c r="H706" s="17"/>
      <c r="I706" s="8"/>
      <c r="J706" s="17" t="s">
        <v>27</v>
      </c>
      <c r="K706" s="11" t="s">
        <v>1101</v>
      </c>
      <c r="L706" s="11" t="s">
        <v>121</v>
      </c>
      <c r="M706" s="11" t="s">
        <v>1102</v>
      </c>
      <c r="N706" s="11" t="s">
        <v>1100</v>
      </c>
      <c r="O706" s="11" t="s">
        <v>189</v>
      </c>
      <c r="P706" s="11" t="s">
        <v>921</v>
      </c>
      <c r="Q706" s="77" t="s">
        <v>2084</v>
      </c>
      <c r="R706" s="78" t="s">
        <v>2085</v>
      </c>
      <c r="S706" s="79" t="s">
        <v>2086</v>
      </c>
      <c r="T706" s="80" t="s">
        <v>2087</v>
      </c>
      <c r="U706" s="80" t="s">
        <v>1934</v>
      </c>
      <c r="V706" s="81"/>
      <c r="W706" s="81" t="s">
        <v>1935</v>
      </c>
      <c r="X706" s="81" t="s">
        <v>2088</v>
      </c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11"/>
      <c r="AM706" s="103"/>
      <c r="AN706" s="103"/>
      <c r="AO706" s="103"/>
      <c r="AP706" s="103"/>
      <c r="AQ706" s="103"/>
      <c r="AR706" s="8"/>
      <c r="AS706" s="8"/>
      <c r="AT706" s="8"/>
      <c r="AU706" s="8"/>
      <c r="AV706" s="8"/>
      <c r="AW706" s="8"/>
      <c r="AX706" s="8"/>
    </row>
    <row r="707" spans="1:50" ht="15.75">
      <c r="A707" s="17"/>
      <c r="B707" s="8"/>
      <c r="C707" s="8"/>
      <c r="D707" s="39" t="s">
        <v>1103</v>
      </c>
      <c r="E707" s="8"/>
      <c r="F707" s="8"/>
      <c r="G707" s="15"/>
      <c r="H707" s="10"/>
      <c r="I707" s="8"/>
      <c r="J707" s="17"/>
      <c r="K707" s="11"/>
      <c r="L707" s="11"/>
      <c r="M707" s="11"/>
      <c r="N707" s="11"/>
      <c r="O707" s="11"/>
      <c r="P707" s="12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12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</row>
    <row r="708" spans="1:50" ht="15.75">
      <c r="A708" s="17"/>
      <c r="B708" s="8"/>
      <c r="C708" s="8"/>
      <c r="D708" s="8"/>
      <c r="E708" s="8"/>
      <c r="F708" s="8"/>
      <c r="G708" s="14" t="s">
        <v>1104</v>
      </c>
      <c r="H708" s="10"/>
      <c r="I708" s="8"/>
      <c r="J708" s="17"/>
      <c r="K708" s="11"/>
      <c r="L708" s="11"/>
      <c r="M708" s="11"/>
      <c r="N708" s="11"/>
      <c r="O708" s="11"/>
      <c r="P708" s="12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12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</row>
    <row r="709" spans="1:50" ht="15.75">
      <c r="A709" s="17"/>
      <c r="B709" s="8"/>
      <c r="C709" s="8"/>
      <c r="D709" s="8"/>
      <c r="E709" s="8"/>
      <c r="F709" s="8"/>
      <c r="G709" s="15"/>
      <c r="H709" s="17" t="s">
        <v>1105</v>
      </c>
      <c r="I709" s="8"/>
      <c r="J709" s="17"/>
      <c r="K709" s="11"/>
      <c r="L709" s="11"/>
      <c r="M709" s="11"/>
      <c r="N709" s="11"/>
      <c r="O709" s="11"/>
      <c r="P709" s="12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12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</row>
    <row r="710" spans="1:50" ht="15.75">
      <c r="A710" s="17"/>
      <c r="B710" s="8"/>
      <c r="C710" s="8"/>
      <c r="D710" s="8"/>
      <c r="E710" s="8"/>
      <c r="F710" s="8"/>
      <c r="G710" s="15"/>
      <c r="H710" s="10"/>
      <c r="I710" s="17" t="s">
        <v>1099</v>
      </c>
      <c r="J710" s="17"/>
      <c r="K710" s="11"/>
      <c r="L710" s="11"/>
      <c r="M710" s="11"/>
      <c r="N710" s="11"/>
      <c r="O710" s="11"/>
      <c r="P710" s="12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12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</row>
    <row r="711" spans="1:50" ht="16.5">
      <c r="A711" s="17"/>
      <c r="B711" s="8"/>
      <c r="C711" s="23" t="s">
        <v>1106</v>
      </c>
      <c r="D711" s="8"/>
      <c r="E711" s="8"/>
      <c r="F711" s="8"/>
      <c r="G711" s="15"/>
      <c r="H711" s="10"/>
      <c r="I711" s="8"/>
      <c r="J711" s="17"/>
      <c r="K711" s="11"/>
      <c r="L711" s="11"/>
      <c r="M711" s="11"/>
      <c r="N711" s="11"/>
      <c r="O711" s="11"/>
      <c r="P711" s="12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12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</row>
    <row r="712" spans="1:50" ht="15.75">
      <c r="A712" s="17"/>
      <c r="B712" s="8"/>
      <c r="C712" s="8"/>
      <c r="D712" s="39" t="s">
        <v>1107</v>
      </c>
      <c r="E712" s="8"/>
      <c r="F712" s="8"/>
      <c r="G712" s="15"/>
      <c r="H712" s="10"/>
      <c r="I712" s="8"/>
      <c r="J712" s="17"/>
      <c r="K712" s="11"/>
      <c r="L712" s="11"/>
      <c r="M712" s="11"/>
      <c r="N712" s="11"/>
      <c r="O712" s="11"/>
      <c r="P712" s="12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12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</row>
    <row r="713" spans="1:50" ht="15.75">
      <c r="A713" s="17"/>
      <c r="B713" s="8"/>
      <c r="C713" s="8"/>
      <c r="D713" s="8"/>
      <c r="E713" s="8"/>
      <c r="F713" s="8"/>
      <c r="G713" s="15" t="s">
        <v>1108</v>
      </c>
      <c r="H713" s="10"/>
      <c r="I713" s="8"/>
      <c r="J713" s="17"/>
      <c r="K713" s="11"/>
      <c r="L713" s="11"/>
      <c r="M713" s="11"/>
      <c r="N713" s="11"/>
      <c r="O713" s="11"/>
      <c r="P713" s="12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12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</row>
    <row r="714" spans="1:50" ht="25.5">
      <c r="A714" s="17"/>
      <c r="B714" s="8"/>
      <c r="C714" s="8"/>
      <c r="D714" s="8"/>
      <c r="E714" s="8"/>
      <c r="F714" s="8"/>
      <c r="G714" s="18" t="s">
        <v>1109</v>
      </c>
      <c r="H714" s="17"/>
      <c r="I714" s="17"/>
      <c r="J714" s="17"/>
      <c r="K714" s="24"/>
      <c r="L714" s="11"/>
      <c r="M714" s="11" t="s">
        <v>945</v>
      </c>
      <c r="N714" s="11" t="s">
        <v>1110</v>
      </c>
      <c r="O714" s="11"/>
      <c r="P714" s="12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12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</row>
    <row r="715" spans="1:50" ht="15.75">
      <c r="A715" s="17"/>
      <c r="B715" s="8"/>
      <c r="C715" s="8"/>
      <c r="D715" s="8"/>
      <c r="E715" s="8"/>
      <c r="F715" s="8"/>
      <c r="G715" s="15"/>
      <c r="H715" s="17" t="s">
        <v>1111</v>
      </c>
      <c r="I715" s="8"/>
      <c r="J715" s="17"/>
      <c r="K715" s="11"/>
      <c r="L715" s="11"/>
      <c r="M715" s="11"/>
      <c r="N715" s="11"/>
      <c r="O715" s="11"/>
      <c r="P715" s="12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12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</row>
    <row r="716" spans="1:50" ht="15.75">
      <c r="A716" s="17"/>
      <c r="B716" s="8"/>
      <c r="C716" s="8"/>
      <c r="D716" s="8"/>
      <c r="E716" s="8"/>
      <c r="F716" s="8"/>
      <c r="G716" s="15"/>
      <c r="H716" s="10"/>
      <c r="I716" s="17" t="s">
        <v>753</v>
      </c>
      <c r="J716" s="17"/>
      <c r="K716" s="11"/>
      <c r="L716" s="11"/>
      <c r="M716" s="11"/>
      <c r="N716" s="11"/>
      <c r="O716" s="11"/>
      <c r="P716" s="12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12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</row>
    <row r="717" spans="1:50" ht="15.75">
      <c r="A717" s="17"/>
      <c r="B717" s="16"/>
      <c r="C717" s="8"/>
      <c r="D717" s="8"/>
      <c r="E717" s="8"/>
      <c r="F717" s="8"/>
      <c r="G717" s="15"/>
      <c r="H717" s="17"/>
      <c r="I717" s="8"/>
      <c r="J717" s="17" t="s">
        <v>27</v>
      </c>
      <c r="K717" s="11" t="s">
        <v>1114</v>
      </c>
      <c r="L717" s="11" t="s">
        <v>180</v>
      </c>
      <c r="M717" s="11" t="s">
        <v>341</v>
      </c>
      <c r="N717" s="11" t="s">
        <v>1115</v>
      </c>
      <c r="O717" s="11" t="s">
        <v>165</v>
      </c>
      <c r="P717" s="11" t="s">
        <v>277</v>
      </c>
      <c r="Q717" s="8"/>
      <c r="R717" s="8"/>
      <c r="S717" s="8"/>
      <c r="T717" s="8"/>
      <c r="U717" s="8"/>
      <c r="V717" s="8"/>
      <c r="W717" s="8"/>
      <c r="X717" s="8"/>
      <c r="Y717" s="8">
        <v>11.3</v>
      </c>
      <c r="Z717" s="8">
        <v>474.6</v>
      </c>
      <c r="AA717" s="8"/>
      <c r="AB717" s="8">
        <v>11.3</v>
      </c>
      <c r="AC717" s="8"/>
      <c r="AD717" s="8"/>
      <c r="AE717" s="8">
        <v>11.3</v>
      </c>
      <c r="AF717" s="8"/>
      <c r="AG717" s="8"/>
      <c r="AH717" s="8"/>
      <c r="AI717" s="8">
        <v>11.3</v>
      </c>
      <c r="AJ717" s="8">
        <v>1.0249999999999999</v>
      </c>
      <c r="AK717" s="8">
        <f>AI717*AJ717</f>
        <v>11.5825</v>
      </c>
      <c r="AL717" s="102">
        <f>Z717/Y717</f>
        <v>42</v>
      </c>
      <c r="AM717" s="103">
        <f>AK717*AL717</f>
        <v>486.46499999999997</v>
      </c>
      <c r="AN717" s="103">
        <f>AK717*1.028</f>
        <v>11.90681</v>
      </c>
      <c r="AO717" s="103">
        <f>AN717*AL717</f>
        <v>500.08602000000002</v>
      </c>
      <c r="AP717" s="103">
        <f>AN717*1.031</f>
        <v>12.275921109999999</v>
      </c>
      <c r="AQ717" s="103">
        <f>AP717*AL717</f>
        <v>515.58868661999998</v>
      </c>
      <c r="AR717" s="8"/>
      <c r="AS717" s="8"/>
      <c r="AT717" s="8"/>
      <c r="AU717" s="8"/>
      <c r="AV717" s="8"/>
      <c r="AW717" s="8"/>
      <c r="AX717" s="8"/>
    </row>
    <row r="718" spans="1:50" ht="24">
      <c r="A718" s="17"/>
      <c r="B718" s="16"/>
      <c r="C718" s="8"/>
      <c r="D718" s="8"/>
      <c r="E718" s="8"/>
      <c r="F718" s="8"/>
      <c r="G718" s="15"/>
      <c r="H718" s="17"/>
      <c r="I718" s="8"/>
      <c r="J718" s="17" t="s">
        <v>27</v>
      </c>
      <c r="K718" s="11" t="s">
        <v>1116</v>
      </c>
      <c r="L718" s="11" t="s">
        <v>98</v>
      </c>
      <c r="M718" s="11" t="s">
        <v>270</v>
      </c>
      <c r="N718" s="11" t="s">
        <v>1112</v>
      </c>
      <c r="O718" s="11" t="s">
        <v>1117</v>
      </c>
      <c r="P718" s="11" t="s">
        <v>104</v>
      </c>
      <c r="Q718" s="8"/>
      <c r="R718" s="8"/>
      <c r="S718" s="8"/>
      <c r="T718" s="8"/>
      <c r="U718" s="8"/>
      <c r="V718" s="8"/>
      <c r="W718" s="8"/>
      <c r="X718" s="8"/>
      <c r="Y718" s="8">
        <v>5</v>
      </c>
      <c r="Z718" s="8">
        <v>63.85</v>
      </c>
      <c r="AA718" s="8"/>
      <c r="AB718" s="8">
        <v>5</v>
      </c>
      <c r="AC718" s="8"/>
      <c r="AD718" s="8"/>
      <c r="AE718" s="8">
        <v>5</v>
      </c>
      <c r="AF718" s="8"/>
      <c r="AG718" s="8"/>
      <c r="AH718" s="8"/>
      <c r="AI718" s="8">
        <v>5</v>
      </c>
      <c r="AJ718" s="8">
        <v>1.0249999999999999</v>
      </c>
      <c r="AK718" s="8">
        <f>AI718*AJ718</f>
        <v>5.125</v>
      </c>
      <c r="AL718" s="102">
        <f>Z718/Y718</f>
        <v>12.77</v>
      </c>
      <c r="AM718" s="103">
        <f>AK718*AL718</f>
        <v>65.446249999999992</v>
      </c>
      <c r="AN718" s="103">
        <f>AK718*1.028</f>
        <v>5.2685000000000004</v>
      </c>
      <c r="AO718" s="103">
        <f>AN718*AL718</f>
        <v>67.278745000000001</v>
      </c>
      <c r="AP718" s="103">
        <f>AN718*1.031</f>
        <v>5.4318235000000001</v>
      </c>
      <c r="AQ718" s="103">
        <f>AP718*AL718</f>
        <v>69.364386095</v>
      </c>
      <c r="AR718" s="8"/>
      <c r="AS718" s="8"/>
      <c r="AT718" s="8"/>
      <c r="AU718" s="8"/>
      <c r="AV718" s="8"/>
      <c r="AW718" s="8"/>
      <c r="AX718" s="8"/>
    </row>
    <row r="719" spans="1:50" ht="15.75">
      <c r="A719" s="17"/>
      <c r="B719" s="8"/>
      <c r="C719" s="8"/>
      <c r="D719" s="39" t="s">
        <v>1119</v>
      </c>
      <c r="E719" s="8"/>
      <c r="F719" s="8"/>
      <c r="G719" s="15"/>
      <c r="H719" s="10"/>
      <c r="I719" s="8"/>
      <c r="J719" s="17"/>
      <c r="K719" s="11"/>
      <c r="L719" s="11"/>
      <c r="M719" s="11"/>
      <c r="N719" s="11"/>
      <c r="O719" s="11"/>
      <c r="P719" s="12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12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</row>
    <row r="720" spans="1:50" ht="15.75">
      <c r="A720" s="17"/>
      <c r="B720" s="8"/>
      <c r="C720" s="8"/>
      <c r="D720" s="8"/>
      <c r="E720" s="8"/>
      <c r="F720" s="8"/>
      <c r="G720" s="15" t="s">
        <v>1120</v>
      </c>
      <c r="H720" s="10"/>
      <c r="I720" s="8"/>
      <c r="J720" s="17"/>
      <c r="K720" s="11"/>
      <c r="L720" s="11"/>
      <c r="M720" s="11"/>
      <c r="N720" s="11"/>
      <c r="O720" s="11"/>
      <c r="P720" s="12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12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</row>
    <row r="721" spans="1:50" ht="38.25">
      <c r="A721" s="17"/>
      <c r="B721" s="8"/>
      <c r="C721" s="8"/>
      <c r="D721" s="8"/>
      <c r="E721" s="8"/>
      <c r="F721" s="8"/>
      <c r="G721" s="18" t="s">
        <v>1121</v>
      </c>
      <c r="H721" s="17"/>
      <c r="I721" s="17"/>
      <c r="J721" s="17"/>
      <c r="K721" s="24"/>
      <c r="L721" s="11"/>
      <c r="M721" s="11" t="s">
        <v>88</v>
      </c>
      <c r="N721" s="11" t="s">
        <v>909</v>
      </c>
      <c r="O721" s="11"/>
      <c r="P721" s="12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12"/>
      <c r="AM721" s="8"/>
      <c r="AN721" s="8"/>
      <c r="AO721" s="8"/>
      <c r="AP721" s="8"/>
      <c r="AQ721" s="8"/>
      <c r="AR721" s="8"/>
      <c r="AS721" s="8"/>
      <c r="AT721" s="8"/>
      <c r="AU721" s="8"/>
      <c r="AV721" s="8"/>
      <c r="AW721" s="8"/>
      <c r="AX721" s="8"/>
    </row>
    <row r="722" spans="1:50" ht="15.75">
      <c r="A722" s="17"/>
      <c r="B722" s="8"/>
      <c r="C722" s="8"/>
      <c r="D722" s="8"/>
      <c r="E722" s="8"/>
      <c r="F722" s="8"/>
      <c r="G722" s="15"/>
      <c r="H722" s="17" t="s">
        <v>1122</v>
      </c>
      <c r="I722" s="8"/>
      <c r="J722" s="17"/>
      <c r="K722" s="11"/>
      <c r="L722" s="11"/>
      <c r="M722" s="11"/>
      <c r="N722" s="11"/>
      <c r="O722" s="11"/>
      <c r="P722" s="12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12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</row>
    <row r="723" spans="1:50" ht="15.75">
      <c r="A723" s="17"/>
      <c r="B723" s="8"/>
      <c r="C723" s="8"/>
      <c r="D723" s="8"/>
      <c r="E723" s="8"/>
      <c r="F723" s="8"/>
      <c r="G723" s="15"/>
      <c r="H723" s="10"/>
      <c r="I723" s="17" t="s">
        <v>1123</v>
      </c>
      <c r="J723" s="17"/>
      <c r="K723" s="11"/>
      <c r="L723" s="11"/>
      <c r="M723" s="11"/>
      <c r="N723" s="11"/>
      <c r="O723" s="11"/>
      <c r="P723" s="12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12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</row>
    <row r="724" spans="1:50" ht="24">
      <c r="A724" s="17"/>
      <c r="B724" s="16"/>
      <c r="C724" s="8"/>
      <c r="D724" s="8"/>
      <c r="E724" s="8"/>
      <c r="F724" s="8"/>
      <c r="G724" s="15"/>
      <c r="H724" s="17"/>
      <c r="I724" s="8"/>
      <c r="J724" s="17" t="s">
        <v>27</v>
      </c>
      <c r="K724" s="11" t="s">
        <v>1124</v>
      </c>
      <c r="L724" s="11" t="s">
        <v>117</v>
      </c>
      <c r="M724" s="11" t="s">
        <v>115</v>
      </c>
      <c r="N724" s="11" t="s">
        <v>114</v>
      </c>
      <c r="O724" s="11" t="s">
        <v>122</v>
      </c>
      <c r="P724" s="11" t="s">
        <v>187</v>
      </c>
      <c r="Q724" s="77" t="s">
        <v>2084</v>
      </c>
      <c r="R724" s="78" t="s">
        <v>2089</v>
      </c>
      <c r="S724" s="79" t="s">
        <v>2090</v>
      </c>
      <c r="T724" s="80" t="s">
        <v>2087</v>
      </c>
      <c r="U724" s="80" t="s">
        <v>1934</v>
      </c>
      <c r="V724" s="81"/>
      <c r="W724" s="81" t="s">
        <v>1935</v>
      </c>
      <c r="X724" s="8"/>
      <c r="Y724" s="8">
        <v>1.2</v>
      </c>
      <c r="Z724" s="8">
        <v>21.2</v>
      </c>
      <c r="AA724" s="8"/>
      <c r="AB724" s="8">
        <v>1.2</v>
      </c>
      <c r="AC724" s="8"/>
      <c r="AD724" s="8"/>
      <c r="AE724" s="8">
        <v>1.2</v>
      </c>
      <c r="AF724" s="8"/>
      <c r="AG724" s="8"/>
      <c r="AH724" s="8"/>
      <c r="AI724" s="8">
        <v>1.2</v>
      </c>
      <c r="AJ724" s="8">
        <v>1.0249999999999999</v>
      </c>
      <c r="AK724" s="8">
        <f>AI724*AJ724</f>
        <v>1.2299999999999998</v>
      </c>
      <c r="AL724" s="102">
        <f>Z724/Y724</f>
        <v>17.666666666666668</v>
      </c>
      <c r="AM724" s="103">
        <f>AK724*AL724</f>
        <v>21.729999999999997</v>
      </c>
      <c r="AN724" s="103">
        <f>AK724*1.028</f>
        <v>1.2644399999999998</v>
      </c>
      <c r="AO724" s="103">
        <f>AN724*AL724</f>
        <v>22.338439999999999</v>
      </c>
      <c r="AP724" s="103">
        <f>AN724*1.031</f>
        <v>1.3036376399999996</v>
      </c>
      <c r="AQ724" s="103">
        <f>AP724*AL724</f>
        <v>23.030931639999995</v>
      </c>
      <c r="AR724" s="8"/>
      <c r="AS724" s="8"/>
      <c r="AT724" s="8"/>
      <c r="AU724" s="8"/>
      <c r="AV724" s="8"/>
      <c r="AW724" s="8"/>
      <c r="AX724" s="8"/>
    </row>
    <row r="725" spans="1:50" ht="15.75">
      <c r="A725" s="17"/>
      <c r="B725" s="8"/>
      <c r="C725" s="8"/>
      <c r="D725" s="8"/>
      <c r="E725" s="8"/>
      <c r="F725" s="8"/>
      <c r="G725" s="15" t="s">
        <v>1125</v>
      </c>
      <c r="H725" s="10"/>
      <c r="I725" s="8"/>
      <c r="J725" s="17"/>
      <c r="K725" s="11"/>
      <c r="L725" s="11"/>
      <c r="M725" s="11"/>
      <c r="N725" s="11"/>
      <c r="O725" s="11"/>
      <c r="P725" s="12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12"/>
      <c r="AM725" s="8"/>
      <c r="AN725" s="8"/>
      <c r="AO725" s="8"/>
      <c r="AP725" s="8"/>
      <c r="AQ725" s="8"/>
      <c r="AR725" s="8"/>
      <c r="AS725" s="8"/>
      <c r="AT725" s="8"/>
      <c r="AU725" s="8"/>
      <c r="AV725" s="8"/>
      <c r="AW725" s="8"/>
      <c r="AX725" s="8"/>
    </row>
    <row r="726" spans="1:50" ht="25.5">
      <c r="A726" s="17"/>
      <c r="B726" s="8"/>
      <c r="C726" s="8"/>
      <c r="D726" s="8"/>
      <c r="E726" s="8"/>
      <c r="F726" s="8"/>
      <c r="G726" s="18" t="s">
        <v>1126</v>
      </c>
      <c r="H726" s="17"/>
      <c r="I726" s="17"/>
      <c r="J726" s="17"/>
      <c r="K726" s="24"/>
      <c r="L726" s="11"/>
      <c r="M726" s="11" t="s">
        <v>88</v>
      </c>
      <c r="N726" s="11" t="s">
        <v>1127</v>
      </c>
      <c r="O726" s="11"/>
      <c r="P726" s="12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12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</row>
    <row r="727" spans="1:50" ht="25.5">
      <c r="A727" s="17"/>
      <c r="B727" s="8"/>
      <c r="C727" s="8"/>
      <c r="D727" s="8"/>
      <c r="E727" s="8"/>
      <c r="F727" s="8"/>
      <c r="G727" s="18" t="s">
        <v>1126</v>
      </c>
      <c r="H727" s="17"/>
      <c r="I727" s="17"/>
      <c r="J727" s="17"/>
      <c r="K727" s="24"/>
      <c r="L727" s="11"/>
      <c r="M727" s="11" t="s">
        <v>88</v>
      </c>
      <c r="N727" s="11" t="s">
        <v>185</v>
      </c>
      <c r="O727" s="11"/>
      <c r="P727" s="12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12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</row>
    <row r="728" spans="1:50" ht="25.5">
      <c r="A728" s="17"/>
      <c r="B728" s="8"/>
      <c r="C728" s="8"/>
      <c r="D728" s="8"/>
      <c r="E728" s="8"/>
      <c r="F728" s="8"/>
      <c r="G728" s="18" t="s">
        <v>1126</v>
      </c>
      <c r="H728" s="17"/>
      <c r="I728" s="17"/>
      <c r="J728" s="17"/>
      <c r="K728" s="24"/>
      <c r="L728" s="11"/>
      <c r="M728" s="11" t="s">
        <v>88</v>
      </c>
      <c r="N728" s="11" t="s">
        <v>510</v>
      </c>
      <c r="O728" s="11"/>
      <c r="P728" s="12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12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</row>
    <row r="729" spans="1:50" ht="25.5">
      <c r="A729" s="17"/>
      <c r="B729" s="8"/>
      <c r="C729" s="8"/>
      <c r="D729" s="8"/>
      <c r="E729" s="8"/>
      <c r="F729" s="8"/>
      <c r="G729" s="18" t="s">
        <v>1126</v>
      </c>
      <c r="H729" s="17"/>
      <c r="I729" s="17"/>
      <c r="J729" s="17"/>
      <c r="K729" s="24"/>
      <c r="L729" s="11"/>
      <c r="M729" s="11" t="s">
        <v>1128</v>
      </c>
      <c r="N729" s="11" t="s">
        <v>1127</v>
      </c>
      <c r="O729" s="11"/>
      <c r="P729" s="12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12"/>
      <c r="AM729" s="8"/>
      <c r="AN729" s="8"/>
      <c r="AO729" s="8"/>
      <c r="AP729" s="8"/>
      <c r="AQ729" s="8"/>
      <c r="AR729" s="8"/>
      <c r="AS729" s="8"/>
      <c r="AT729" s="8"/>
      <c r="AU729" s="8"/>
      <c r="AV729" s="8"/>
      <c r="AW729" s="8"/>
      <c r="AX729" s="8"/>
    </row>
    <row r="730" spans="1:50" ht="25.5">
      <c r="A730" s="17"/>
      <c r="B730" s="8"/>
      <c r="C730" s="8"/>
      <c r="D730" s="8"/>
      <c r="E730" s="8"/>
      <c r="F730" s="8"/>
      <c r="G730" s="18" t="s">
        <v>1126</v>
      </c>
      <c r="H730" s="17"/>
      <c r="I730" s="17"/>
      <c r="J730" s="17"/>
      <c r="K730" s="24"/>
      <c r="L730" s="11"/>
      <c r="M730" s="11" t="s">
        <v>1128</v>
      </c>
      <c r="N730" s="11" t="s">
        <v>185</v>
      </c>
      <c r="O730" s="11"/>
      <c r="P730" s="12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12"/>
      <c r="AM730" s="8"/>
      <c r="AN730" s="8"/>
      <c r="AO730" s="8"/>
      <c r="AP730" s="8"/>
      <c r="AQ730" s="8"/>
      <c r="AR730" s="8"/>
      <c r="AS730" s="8"/>
      <c r="AT730" s="8"/>
      <c r="AU730" s="8"/>
      <c r="AV730" s="8"/>
      <c r="AW730" s="8"/>
      <c r="AX730" s="8"/>
    </row>
    <row r="731" spans="1:50" ht="25.5">
      <c r="A731" s="17"/>
      <c r="B731" s="8"/>
      <c r="C731" s="8"/>
      <c r="D731" s="8"/>
      <c r="E731" s="8"/>
      <c r="F731" s="8"/>
      <c r="G731" s="18" t="s">
        <v>1126</v>
      </c>
      <c r="H731" s="17"/>
      <c r="I731" s="17"/>
      <c r="J731" s="17"/>
      <c r="K731" s="24"/>
      <c r="L731" s="11"/>
      <c r="M731" s="11" t="s">
        <v>1128</v>
      </c>
      <c r="N731" s="11" t="s">
        <v>510</v>
      </c>
      <c r="O731" s="11"/>
      <c r="P731" s="12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12"/>
      <c r="AM731" s="8"/>
      <c r="AN731" s="8"/>
      <c r="AO731" s="8"/>
      <c r="AP731" s="8"/>
      <c r="AQ731" s="8"/>
      <c r="AR731" s="8"/>
      <c r="AS731" s="8"/>
      <c r="AT731" s="8"/>
      <c r="AU731" s="8"/>
      <c r="AV731" s="8"/>
      <c r="AW731" s="8"/>
      <c r="AX731" s="8"/>
    </row>
    <row r="732" spans="1:50" ht="15.75">
      <c r="A732" s="17"/>
      <c r="B732" s="8"/>
      <c r="C732" s="8"/>
      <c r="D732" s="8"/>
      <c r="E732" s="8"/>
      <c r="F732" s="8"/>
      <c r="G732" s="15"/>
      <c r="H732" s="17" t="s">
        <v>1129</v>
      </c>
      <c r="I732" s="8"/>
      <c r="J732" s="17"/>
      <c r="K732" s="11"/>
      <c r="L732" s="11"/>
      <c r="M732" s="11"/>
      <c r="N732" s="11"/>
      <c r="O732" s="11"/>
      <c r="P732" s="12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12"/>
      <c r="AM732" s="8"/>
      <c r="AN732" s="8"/>
      <c r="AO732" s="8"/>
      <c r="AP732" s="8"/>
      <c r="AQ732" s="8"/>
      <c r="AR732" s="8"/>
      <c r="AS732" s="8"/>
      <c r="AT732" s="8"/>
      <c r="AU732" s="8"/>
      <c r="AV732" s="8"/>
      <c r="AW732" s="8"/>
      <c r="AX732" s="8"/>
    </row>
    <row r="733" spans="1:50" ht="15.75">
      <c r="A733" s="17"/>
      <c r="B733" s="8"/>
      <c r="C733" s="8"/>
      <c r="D733" s="8"/>
      <c r="E733" s="8"/>
      <c r="F733" s="8"/>
      <c r="G733" s="15"/>
      <c r="H733" s="10"/>
      <c r="I733" s="17" t="s">
        <v>963</v>
      </c>
      <c r="J733" s="17"/>
      <c r="K733" s="11"/>
      <c r="L733" s="11"/>
      <c r="M733" s="11"/>
      <c r="N733" s="11"/>
      <c r="O733" s="11"/>
      <c r="P733" s="12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12"/>
      <c r="AM733" s="8"/>
      <c r="AN733" s="8"/>
      <c r="AO733" s="8"/>
      <c r="AP733" s="8"/>
      <c r="AQ733" s="8"/>
      <c r="AR733" s="8"/>
      <c r="AS733" s="8"/>
      <c r="AT733" s="8"/>
      <c r="AU733" s="8"/>
      <c r="AV733" s="8"/>
      <c r="AW733" s="8"/>
      <c r="AX733" s="8"/>
    </row>
    <row r="734" spans="1:50" ht="15.75">
      <c r="A734" s="17"/>
      <c r="B734" s="16"/>
      <c r="C734" s="8"/>
      <c r="D734" s="8"/>
      <c r="E734" s="8"/>
      <c r="F734" s="8"/>
      <c r="G734" s="15"/>
      <c r="H734" s="17"/>
      <c r="I734" s="8"/>
      <c r="J734" s="17" t="s">
        <v>27</v>
      </c>
      <c r="K734" s="11" t="s">
        <v>1130</v>
      </c>
      <c r="L734" s="11" t="s">
        <v>121</v>
      </c>
      <c r="M734" s="11" t="s">
        <v>115</v>
      </c>
      <c r="N734" s="11" t="s">
        <v>505</v>
      </c>
      <c r="O734" s="11" t="s">
        <v>125</v>
      </c>
      <c r="P734" s="11" t="s">
        <v>605</v>
      </c>
      <c r="Q734" s="77" t="s">
        <v>2084</v>
      </c>
      <c r="R734" s="78" t="s">
        <v>2089</v>
      </c>
      <c r="S734" s="79" t="s">
        <v>2090</v>
      </c>
      <c r="T734" s="80" t="s">
        <v>2087</v>
      </c>
      <c r="U734" s="80" t="s">
        <v>1934</v>
      </c>
      <c r="V734" s="81"/>
      <c r="W734" s="81" t="s">
        <v>1935</v>
      </c>
      <c r="X734" s="8"/>
      <c r="Y734" s="8">
        <v>3.1</v>
      </c>
      <c r="Z734" s="8">
        <v>210.93</v>
      </c>
      <c r="AA734" s="8"/>
      <c r="AB734" s="8">
        <v>3.1</v>
      </c>
      <c r="AC734" s="8"/>
      <c r="AD734" s="8"/>
      <c r="AE734" s="8">
        <v>3.1</v>
      </c>
      <c r="AF734" s="8"/>
      <c r="AG734" s="8"/>
      <c r="AH734" s="8"/>
      <c r="AI734" s="8">
        <v>3.1</v>
      </c>
      <c r="AJ734" s="8">
        <v>1.0249999999999999</v>
      </c>
      <c r="AK734" s="8">
        <f>AI734*AJ734</f>
        <v>3.1774999999999998</v>
      </c>
      <c r="AL734" s="102">
        <f>Z734/Y734</f>
        <v>68.041935483870972</v>
      </c>
      <c r="AM734" s="103">
        <f>AK734*AL734</f>
        <v>216.20325</v>
      </c>
      <c r="AN734" s="103">
        <f>AK734*1.028</f>
        <v>3.26647</v>
      </c>
      <c r="AO734" s="103">
        <f>AN734*AL734</f>
        <v>222.25694100000001</v>
      </c>
      <c r="AP734" s="103">
        <f>AN734*1.031</f>
        <v>3.3677305699999995</v>
      </c>
      <c r="AQ734" s="103">
        <f>AP734*AL734</f>
        <v>229.14690617099998</v>
      </c>
      <c r="AR734" s="8"/>
      <c r="AS734" s="8"/>
      <c r="AT734" s="8"/>
      <c r="AU734" s="8"/>
      <c r="AV734" s="8"/>
      <c r="AW734" s="8"/>
      <c r="AX734" s="8"/>
    </row>
    <row r="735" spans="1:50" ht="15.75">
      <c r="A735" s="17"/>
      <c r="B735" s="16"/>
      <c r="C735" s="8"/>
      <c r="D735" s="8"/>
      <c r="E735" s="8"/>
      <c r="F735" s="8"/>
      <c r="G735" s="15"/>
      <c r="H735" s="17"/>
      <c r="I735" s="8"/>
      <c r="J735" s="17" t="s">
        <v>27</v>
      </c>
      <c r="K735" s="11" t="s">
        <v>1130</v>
      </c>
      <c r="L735" s="11" t="s">
        <v>121</v>
      </c>
      <c r="M735" s="11" t="s">
        <v>191</v>
      </c>
      <c r="N735" s="11" t="s">
        <v>200</v>
      </c>
      <c r="O735" s="11" t="s">
        <v>101</v>
      </c>
      <c r="P735" s="11" t="s">
        <v>605</v>
      </c>
      <c r="Q735" s="77" t="s">
        <v>2084</v>
      </c>
      <c r="R735" s="78" t="s">
        <v>2089</v>
      </c>
      <c r="S735" s="79" t="s">
        <v>2090</v>
      </c>
      <c r="T735" s="80" t="s">
        <v>2087</v>
      </c>
      <c r="U735" s="80" t="s">
        <v>1934</v>
      </c>
      <c r="V735" s="81"/>
      <c r="W735" s="81" t="s">
        <v>1935</v>
      </c>
      <c r="X735" s="8"/>
      <c r="Y735" s="8">
        <v>3</v>
      </c>
      <c r="Z735" s="8">
        <v>225</v>
      </c>
      <c r="AA735" s="8"/>
      <c r="AB735" s="8">
        <v>3</v>
      </c>
      <c r="AC735" s="8"/>
      <c r="AD735" s="8"/>
      <c r="AE735" s="8">
        <v>3</v>
      </c>
      <c r="AF735" s="8"/>
      <c r="AG735" s="8"/>
      <c r="AH735" s="8"/>
      <c r="AI735" s="8">
        <v>3</v>
      </c>
      <c r="AJ735" s="8">
        <v>1.0249999999999999</v>
      </c>
      <c r="AK735" s="8">
        <f>AI735*AJ735</f>
        <v>3.0749999999999997</v>
      </c>
      <c r="AL735" s="102">
        <f>Z735/Y735</f>
        <v>75</v>
      </c>
      <c r="AM735" s="103">
        <f>AK735*AL735</f>
        <v>230.62499999999997</v>
      </c>
      <c r="AN735" s="103">
        <f>AK735*1.028</f>
        <v>3.1610999999999998</v>
      </c>
      <c r="AO735" s="103">
        <f>AN735*AL735</f>
        <v>237.08249999999998</v>
      </c>
      <c r="AP735" s="103">
        <f>AN735*1.031</f>
        <v>3.2590940999999995</v>
      </c>
      <c r="AQ735" s="103">
        <f>AP735*AL735</f>
        <v>244.43205749999996</v>
      </c>
      <c r="AR735" s="8"/>
      <c r="AS735" s="8"/>
      <c r="AT735" s="8"/>
      <c r="AU735" s="8"/>
      <c r="AV735" s="8"/>
      <c r="AW735" s="8"/>
      <c r="AX735" s="8"/>
    </row>
    <row r="736" spans="1:50" ht="15.75">
      <c r="A736" s="17"/>
      <c r="B736" s="8"/>
      <c r="C736" s="8"/>
      <c r="D736" s="39" t="s">
        <v>1131</v>
      </c>
      <c r="E736" s="8"/>
      <c r="F736" s="8"/>
      <c r="G736" s="15"/>
      <c r="H736" s="10"/>
      <c r="I736" s="8"/>
      <c r="J736" s="17"/>
      <c r="K736" s="11"/>
      <c r="L736" s="11"/>
      <c r="M736" s="11"/>
      <c r="N736" s="11"/>
      <c r="O736" s="11"/>
      <c r="P736" s="12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12"/>
      <c r="AM736" s="8"/>
      <c r="AN736" s="8"/>
      <c r="AO736" s="8"/>
      <c r="AP736" s="8"/>
      <c r="AQ736" s="8"/>
      <c r="AR736" s="8"/>
      <c r="AS736" s="8"/>
      <c r="AT736" s="8"/>
      <c r="AU736" s="8"/>
      <c r="AV736" s="8"/>
      <c r="AW736" s="8"/>
      <c r="AX736" s="8"/>
    </row>
    <row r="737" spans="1:50" ht="15.75">
      <c r="A737" s="17"/>
      <c r="B737" s="8"/>
      <c r="C737" s="8"/>
      <c r="D737" s="8"/>
      <c r="E737" s="8"/>
      <c r="F737" s="8"/>
      <c r="G737" s="45" t="s">
        <v>1132</v>
      </c>
      <c r="H737" s="34"/>
      <c r="I737" s="34"/>
      <c r="J737" s="35"/>
      <c r="K737" s="36"/>
      <c r="L737" s="36"/>
      <c r="M737" s="36"/>
      <c r="N737" s="36"/>
      <c r="O737" s="36"/>
      <c r="P737" s="12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12"/>
      <c r="AM737" s="8"/>
      <c r="AN737" s="8"/>
      <c r="AO737" s="8"/>
      <c r="AP737" s="8"/>
      <c r="AQ737" s="8"/>
      <c r="AR737" s="8"/>
      <c r="AS737" s="8"/>
      <c r="AT737" s="8"/>
      <c r="AU737" s="8"/>
      <c r="AV737" s="8"/>
      <c r="AW737" s="8"/>
      <c r="AX737" s="8"/>
    </row>
    <row r="738" spans="1:50" ht="15.75">
      <c r="A738" s="17"/>
      <c r="B738" s="8"/>
      <c r="C738" s="8"/>
      <c r="D738" s="8"/>
      <c r="E738" s="8"/>
      <c r="F738" s="8"/>
      <c r="G738" s="14" t="s">
        <v>1133</v>
      </c>
      <c r="H738" s="10"/>
      <c r="I738" s="8"/>
      <c r="J738" s="17"/>
      <c r="K738" s="11"/>
      <c r="L738" s="11"/>
      <c r="M738" s="11"/>
      <c r="N738" s="11"/>
      <c r="O738" s="11"/>
      <c r="P738" s="12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12"/>
      <c r="AM738" s="8"/>
      <c r="AN738" s="8"/>
      <c r="AO738" s="8"/>
      <c r="AP738" s="8"/>
      <c r="AQ738" s="8"/>
      <c r="AR738" s="8"/>
      <c r="AS738" s="8"/>
      <c r="AT738" s="8"/>
      <c r="AU738" s="8"/>
      <c r="AV738" s="8"/>
      <c r="AW738" s="8"/>
      <c r="AX738" s="8"/>
    </row>
    <row r="739" spans="1:50" ht="15.75">
      <c r="A739" s="17"/>
      <c r="B739" s="8"/>
      <c r="C739" s="8"/>
      <c r="D739" s="8"/>
      <c r="E739" s="8"/>
      <c r="F739" s="8"/>
      <c r="G739" s="15"/>
      <c r="H739" s="17" t="s">
        <v>1134</v>
      </c>
      <c r="I739" s="8"/>
      <c r="J739" s="17"/>
      <c r="K739" s="11"/>
      <c r="L739" s="11"/>
      <c r="M739" s="11"/>
      <c r="N739" s="11"/>
      <c r="O739" s="11"/>
      <c r="P739" s="12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12"/>
      <c r="AM739" s="8"/>
      <c r="AN739" s="8"/>
      <c r="AO739" s="8"/>
      <c r="AP739" s="8"/>
      <c r="AQ739" s="8"/>
      <c r="AR739" s="8"/>
      <c r="AS739" s="8"/>
      <c r="AT739" s="8"/>
      <c r="AU739" s="8"/>
      <c r="AV739" s="8"/>
      <c r="AW739" s="8"/>
      <c r="AX739" s="8"/>
    </row>
    <row r="740" spans="1:50" ht="15.75">
      <c r="A740" s="17"/>
      <c r="B740" s="8"/>
      <c r="C740" s="8"/>
      <c r="D740" s="8"/>
      <c r="E740" s="8"/>
      <c r="F740" s="8"/>
      <c r="G740" s="15"/>
      <c r="H740" s="10"/>
      <c r="I740" s="17" t="s">
        <v>1135</v>
      </c>
      <c r="J740" s="17"/>
      <c r="K740" s="11"/>
      <c r="L740" s="11"/>
      <c r="M740" s="11"/>
      <c r="N740" s="11"/>
      <c r="O740" s="11"/>
      <c r="P740" s="12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12"/>
      <c r="AM740" s="8"/>
      <c r="AN740" s="8"/>
      <c r="AO740" s="8"/>
      <c r="AP740" s="8"/>
      <c r="AQ740" s="8"/>
      <c r="AR740" s="8"/>
      <c r="AS740" s="8"/>
      <c r="AT740" s="8"/>
      <c r="AU740" s="8"/>
      <c r="AV740" s="8"/>
      <c r="AW740" s="8"/>
      <c r="AX740" s="8"/>
    </row>
    <row r="741" spans="1:50" ht="24">
      <c r="A741" s="17"/>
      <c r="B741" s="16"/>
      <c r="C741" s="8"/>
      <c r="D741" s="8"/>
      <c r="E741" s="8"/>
      <c r="F741" s="8"/>
      <c r="G741" s="15"/>
      <c r="H741" s="28"/>
      <c r="I741" s="8"/>
      <c r="J741" s="17" t="s">
        <v>27</v>
      </c>
      <c r="K741" s="11" t="s">
        <v>1136</v>
      </c>
      <c r="L741" s="11" t="s">
        <v>98</v>
      </c>
      <c r="M741" s="11" t="s">
        <v>270</v>
      </c>
      <c r="N741" s="11" t="s">
        <v>275</v>
      </c>
      <c r="O741" s="11" t="s">
        <v>101</v>
      </c>
      <c r="P741" s="11" t="s">
        <v>1137</v>
      </c>
      <c r="Q741" s="8"/>
      <c r="R741" s="78" t="s">
        <v>2091</v>
      </c>
      <c r="S741" s="82" t="s">
        <v>2092</v>
      </c>
      <c r="T741" s="80" t="s">
        <v>2093</v>
      </c>
      <c r="U741" s="80" t="s">
        <v>1989</v>
      </c>
      <c r="V741" s="81"/>
      <c r="W741" s="81" t="s">
        <v>1935</v>
      </c>
      <c r="X741" s="8"/>
      <c r="Y741" s="8">
        <v>2</v>
      </c>
      <c r="Z741" s="8">
        <v>552</v>
      </c>
      <c r="AA741" s="8"/>
      <c r="AB741" s="8">
        <v>2</v>
      </c>
      <c r="AC741" s="8"/>
      <c r="AD741" s="8"/>
      <c r="AE741" s="8">
        <v>2</v>
      </c>
      <c r="AF741" s="8"/>
      <c r="AG741" s="8"/>
      <c r="AH741" s="8"/>
      <c r="AI741" s="8">
        <v>2</v>
      </c>
      <c r="AJ741" s="8">
        <v>1.0249999999999999</v>
      </c>
      <c r="AK741" s="8">
        <f>AI741*AJ741</f>
        <v>2.0499999999999998</v>
      </c>
      <c r="AL741" s="102">
        <f>Z741/Y741</f>
        <v>276</v>
      </c>
      <c r="AM741" s="103">
        <f>AK741*AL741</f>
        <v>565.79999999999995</v>
      </c>
      <c r="AN741" s="103">
        <f>AK741*1.028</f>
        <v>2.1073999999999997</v>
      </c>
      <c r="AO741" s="103">
        <f>AN741*AL741</f>
        <v>581.64239999999995</v>
      </c>
      <c r="AP741" s="103">
        <f>AN741*1.031</f>
        <v>2.1727293999999997</v>
      </c>
      <c r="AQ741" s="103">
        <f>AP741*AL741</f>
        <v>599.67331439999987</v>
      </c>
      <c r="AR741" s="8"/>
      <c r="AS741" s="8"/>
      <c r="AT741" s="8"/>
      <c r="AU741" s="8"/>
      <c r="AV741" s="8"/>
      <c r="AW741" s="8"/>
      <c r="AX741" s="8"/>
    </row>
    <row r="742" spans="1:50" ht="36">
      <c r="A742" s="17"/>
      <c r="B742" s="16"/>
      <c r="C742" s="8"/>
      <c r="D742" s="8"/>
      <c r="E742" s="8"/>
      <c r="F742" s="8"/>
      <c r="G742" s="15"/>
      <c r="H742" s="28"/>
      <c r="I742" s="8"/>
      <c r="J742" s="17" t="s">
        <v>27</v>
      </c>
      <c r="K742" s="11" t="s">
        <v>1141</v>
      </c>
      <c r="L742" s="11" t="s">
        <v>1140</v>
      </c>
      <c r="M742" s="11" t="s">
        <v>1142</v>
      </c>
      <c r="N742" s="11" t="s">
        <v>1138</v>
      </c>
      <c r="O742" s="11" t="s">
        <v>290</v>
      </c>
      <c r="P742" s="11" t="s">
        <v>1143</v>
      </c>
      <c r="Q742" s="8"/>
      <c r="R742" s="78" t="s">
        <v>2091</v>
      </c>
      <c r="S742" s="82" t="s">
        <v>2092</v>
      </c>
      <c r="T742" s="80" t="s">
        <v>2093</v>
      </c>
      <c r="U742" s="80" t="s">
        <v>1989</v>
      </c>
      <c r="V742" s="81"/>
      <c r="W742" s="81" t="s">
        <v>1935</v>
      </c>
      <c r="X742" s="8"/>
      <c r="Y742" s="8">
        <v>73</v>
      </c>
      <c r="Z742" s="8">
        <v>18746.400000000001</v>
      </c>
      <c r="AA742" s="8"/>
      <c r="AB742" s="8">
        <v>73</v>
      </c>
      <c r="AC742" s="8"/>
      <c r="AD742" s="8"/>
      <c r="AE742" s="8">
        <v>73</v>
      </c>
      <c r="AF742" s="8"/>
      <c r="AG742" s="8"/>
      <c r="AH742" s="8"/>
      <c r="AI742" s="8">
        <v>73</v>
      </c>
      <c r="AJ742" s="8">
        <v>1.0249999999999999</v>
      </c>
      <c r="AK742" s="8">
        <f>AI742*AJ742</f>
        <v>74.824999999999989</v>
      </c>
      <c r="AL742" s="102">
        <f>Z742/Y742</f>
        <v>256.8</v>
      </c>
      <c r="AM742" s="103">
        <f>AK742*AL742</f>
        <v>19215.059999999998</v>
      </c>
      <c r="AN742" s="103">
        <f>AK742*1.028</f>
        <v>76.920099999999991</v>
      </c>
      <c r="AO742" s="103">
        <f>AN742*AL742</f>
        <v>19753.081679999999</v>
      </c>
      <c r="AP742" s="103">
        <f>AN742*1.031</f>
        <v>79.304623099999986</v>
      </c>
      <c r="AQ742" s="103">
        <f>AP742*AL742</f>
        <v>20365.427212079998</v>
      </c>
      <c r="AR742" s="8"/>
      <c r="AS742" s="8"/>
      <c r="AT742" s="8"/>
      <c r="AU742" s="8"/>
      <c r="AV742" s="8"/>
      <c r="AW742" s="8"/>
      <c r="AX742" s="8"/>
    </row>
    <row r="743" spans="1:50" ht="18">
      <c r="A743" s="17"/>
      <c r="B743" s="20" t="s">
        <v>1145</v>
      </c>
      <c r="C743" s="8"/>
      <c r="D743" s="8"/>
      <c r="E743" s="8"/>
      <c r="F743" s="8"/>
      <c r="G743" s="15"/>
      <c r="H743" s="10"/>
      <c r="I743" s="8"/>
      <c r="J743" s="17"/>
      <c r="K743" s="11"/>
      <c r="L743" s="11"/>
      <c r="M743" s="11"/>
      <c r="N743" s="11"/>
      <c r="O743" s="11"/>
      <c r="P743" s="12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12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</row>
    <row r="744" spans="1:50" ht="15.75">
      <c r="A744" s="17"/>
      <c r="B744" s="8"/>
      <c r="C744" s="8"/>
      <c r="D744" s="8"/>
      <c r="E744" s="8"/>
      <c r="F744" s="8"/>
      <c r="G744" s="14" t="s">
        <v>1146</v>
      </c>
      <c r="H744" s="10"/>
      <c r="I744" s="8"/>
      <c r="J744" s="17"/>
      <c r="K744" s="11"/>
      <c r="L744" s="11"/>
      <c r="M744" s="11"/>
      <c r="N744" s="11"/>
      <c r="O744" s="11"/>
      <c r="P744" s="12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12"/>
      <c r="AM744" s="8"/>
      <c r="AN744" s="8"/>
      <c r="AO744" s="8"/>
      <c r="AP744" s="8"/>
      <c r="AQ744" s="8"/>
      <c r="AR744" s="8"/>
      <c r="AS744" s="8"/>
      <c r="AT744" s="8"/>
      <c r="AU744" s="8"/>
      <c r="AV744" s="8"/>
      <c r="AW744" s="8"/>
      <c r="AX744" s="8"/>
    </row>
    <row r="745" spans="1:50" ht="25.5">
      <c r="A745" s="17"/>
      <c r="B745" s="8"/>
      <c r="C745" s="8"/>
      <c r="D745" s="8"/>
      <c r="E745" s="8"/>
      <c r="F745" s="8"/>
      <c r="G745" s="18" t="s">
        <v>1147</v>
      </c>
      <c r="H745" s="28"/>
      <c r="I745" s="17"/>
      <c r="J745" s="17"/>
      <c r="K745" s="24"/>
      <c r="L745" s="11"/>
      <c r="M745" s="11" t="s">
        <v>936</v>
      </c>
      <c r="N745" s="29">
        <v>0.4</v>
      </c>
      <c r="O745" s="11"/>
      <c r="P745" s="12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12"/>
      <c r="AM745" s="8"/>
      <c r="AN745" s="8"/>
      <c r="AO745" s="8"/>
      <c r="AP745" s="8"/>
      <c r="AQ745" s="8"/>
      <c r="AR745" s="8"/>
      <c r="AS745" s="8"/>
      <c r="AT745" s="8"/>
      <c r="AU745" s="8"/>
      <c r="AV745" s="8"/>
      <c r="AW745" s="8"/>
      <c r="AX745" s="8"/>
    </row>
    <row r="746" spans="1:50" ht="15.75">
      <c r="A746" s="17"/>
      <c r="B746" s="8"/>
      <c r="C746" s="8"/>
      <c r="D746" s="8"/>
      <c r="E746" s="8"/>
      <c r="F746" s="8"/>
      <c r="G746" s="15"/>
      <c r="H746" s="17" t="s">
        <v>1148</v>
      </c>
      <c r="I746" s="8"/>
      <c r="J746" s="17"/>
      <c r="K746" s="11"/>
      <c r="L746" s="11"/>
      <c r="M746" s="11"/>
      <c r="N746" s="11"/>
      <c r="O746" s="11"/>
      <c r="P746" s="12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12"/>
      <c r="AM746" s="8"/>
      <c r="AN746" s="8"/>
      <c r="AO746" s="8"/>
      <c r="AP746" s="8"/>
      <c r="AQ746" s="8"/>
      <c r="AR746" s="8"/>
      <c r="AS746" s="8"/>
      <c r="AT746" s="8"/>
      <c r="AU746" s="8"/>
      <c r="AV746" s="8"/>
      <c r="AW746" s="8"/>
      <c r="AX746" s="8"/>
    </row>
    <row r="747" spans="1:50" ht="15.75">
      <c r="A747" s="17"/>
      <c r="B747" s="8"/>
      <c r="C747" s="8"/>
      <c r="D747" s="8"/>
      <c r="E747" s="8"/>
      <c r="F747" s="8"/>
      <c r="G747" s="15"/>
      <c r="H747" s="10"/>
      <c r="I747" s="17" t="s">
        <v>1149</v>
      </c>
      <c r="J747" s="17"/>
      <c r="K747" s="11"/>
      <c r="L747" s="11"/>
      <c r="M747" s="11"/>
      <c r="N747" s="11"/>
      <c r="O747" s="11"/>
      <c r="P747" s="12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12"/>
      <c r="AM747" s="8"/>
      <c r="AN747" s="8"/>
      <c r="AO747" s="8"/>
      <c r="AP747" s="8"/>
      <c r="AQ747" s="8"/>
      <c r="AR747" s="8"/>
      <c r="AS747" s="8"/>
      <c r="AT747" s="8"/>
      <c r="AU747" s="8"/>
      <c r="AV747" s="8"/>
      <c r="AW747" s="8"/>
      <c r="AX747" s="8"/>
    </row>
    <row r="748" spans="1:50" ht="15.75">
      <c r="A748" s="17"/>
      <c r="B748" s="16"/>
      <c r="C748" s="8"/>
      <c r="D748" s="8"/>
      <c r="E748" s="8"/>
      <c r="F748" s="8"/>
      <c r="G748" s="15"/>
      <c r="H748" s="28"/>
      <c r="I748" s="8"/>
      <c r="J748" s="17" t="s">
        <v>27</v>
      </c>
      <c r="K748" s="11" t="s">
        <v>1150</v>
      </c>
      <c r="L748" s="11" t="s">
        <v>121</v>
      </c>
      <c r="M748" s="11" t="s">
        <v>1152</v>
      </c>
      <c r="N748" s="11" t="s">
        <v>1151</v>
      </c>
      <c r="O748" s="11" t="s">
        <v>285</v>
      </c>
      <c r="P748" s="11" t="s">
        <v>1153</v>
      </c>
      <c r="Q748" s="83" t="s">
        <v>2098</v>
      </c>
      <c r="R748" s="78" t="s">
        <v>2094</v>
      </c>
      <c r="S748" s="83" t="s">
        <v>2095</v>
      </c>
      <c r="T748" s="80" t="s">
        <v>2096</v>
      </c>
      <c r="U748" s="80" t="s">
        <v>1956</v>
      </c>
      <c r="V748" s="73" t="s">
        <v>1965</v>
      </c>
      <c r="W748" s="81" t="s">
        <v>1935</v>
      </c>
      <c r="X748" s="81" t="s">
        <v>2097</v>
      </c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11"/>
      <c r="AM748" s="103"/>
      <c r="AN748" s="103"/>
      <c r="AO748" s="103"/>
      <c r="AP748" s="103"/>
      <c r="AQ748" s="103"/>
      <c r="AR748" s="8"/>
      <c r="AS748" s="8"/>
      <c r="AT748" s="8"/>
      <c r="AU748" s="8"/>
      <c r="AV748" s="8"/>
      <c r="AW748" s="8"/>
      <c r="AX748" s="8"/>
    </row>
    <row r="749" spans="1:50" ht="18">
      <c r="A749" s="17"/>
      <c r="B749" s="7" t="s">
        <v>1154</v>
      </c>
      <c r="C749" s="8"/>
      <c r="D749" s="8"/>
      <c r="E749" s="8"/>
      <c r="F749" s="8"/>
      <c r="G749" s="15"/>
      <c r="H749" s="10"/>
      <c r="I749" s="8"/>
      <c r="J749" s="17"/>
      <c r="K749" s="11"/>
      <c r="L749" s="11"/>
      <c r="M749" s="11"/>
      <c r="N749" s="11"/>
      <c r="O749" s="11"/>
      <c r="P749" s="12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12"/>
      <c r="AM749" s="8"/>
      <c r="AN749" s="8"/>
      <c r="AO749" s="8"/>
      <c r="AP749" s="8"/>
      <c r="AQ749" s="8"/>
      <c r="AR749" s="8"/>
      <c r="AS749" s="8"/>
      <c r="AT749" s="8"/>
      <c r="AU749" s="8"/>
      <c r="AV749" s="8"/>
      <c r="AW749" s="8"/>
      <c r="AX749" s="8"/>
    </row>
    <row r="750" spans="1:50" ht="16.5">
      <c r="A750" s="17"/>
      <c r="B750" s="8"/>
      <c r="C750" s="23" t="s">
        <v>1155</v>
      </c>
      <c r="D750" s="8"/>
      <c r="E750" s="8"/>
      <c r="F750" s="8"/>
      <c r="G750" s="15"/>
      <c r="H750" s="10"/>
      <c r="I750" s="8"/>
      <c r="J750" s="17"/>
      <c r="K750" s="11"/>
      <c r="L750" s="11"/>
      <c r="M750" s="11"/>
      <c r="N750" s="11"/>
      <c r="O750" s="11"/>
      <c r="P750" s="12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12"/>
      <c r="AM750" s="8"/>
      <c r="AN750" s="8"/>
      <c r="AO750" s="8"/>
      <c r="AP750" s="8"/>
      <c r="AQ750" s="8"/>
      <c r="AR750" s="8"/>
      <c r="AS750" s="8"/>
      <c r="AT750" s="8"/>
      <c r="AU750" s="8"/>
      <c r="AV750" s="8"/>
      <c r="AW750" s="8"/>
      <c r="AX750" s="8"/>
    </row>
    <row r="751" spans="1:50" ht="15.75">
      <c r="A751" s="17"/>
      <c r="B751" s="8"/>
      <c r="C751" s="8"/>
      <c r="D751" s="8"/>
      <c r="E751" s="8"/>
      <c r="F751" s="8"/>
      <c r="G751" s="14" t="s">
        <v>1156</v>
      </c>
      <c r="H751" s="10"/>
      <c r="I751" s="8"/>
      <c r="J751" s="17"/>
      <c r="K751" s="11"/>
      <c r="L751" s="11"/>
      <c r="M751" s="11"/>
      <c r="N751" s="11"/>
      <c r="O751" s="11"/>
      <c r="P751" s="12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12"/>
      <c r="AM751" s="8"/>
      <c r="AN751" s="8"/>
      <c r="AO751" s="8"/>
      <c r="AP751" s="8"/>
      <c r="AQ751" s="8"/>
      <c r="AR751" s="8"/>
      <c r="AS751" s="8"/>
      <c r="AT751" s="8"/>
      <c r="AU751" s="8"/>
      <c r="AV751" s="8"/>
      <c r="AW751" s="8"/>
      <c r="AX751" s="8"/>
    </row>
    <row r="752" spans="1:50" ht="51">
      <c r="A752" s="17"/>
      <c r="B752" s="8"/>
      <c r="C752" s="8"/>
      <c r="D752" s="8"/>
      <c r="E752" s="8"/>
      <c r="F752" s="8"/>
      <c r="G752" s="18" t="s">
        <v>1157</v>
      </c>
      <c r="H752" s="17"/>
      <c r="I752" s="17"/>
      <c r="J752" s="17"/>
      <c r="K752" s="24"/>
      <c r="L752" s="11"/>
      <c r="M752" s="11" t="s">
        <v>1158</v>
      </c>
      <c r="N752" s="11" t="s">
        <v>1159</v>
      </c>
      <c r="O752" s="11"/>
      <c r="P752" s="12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12"/>
      <c r="AM752" s="8"/>
      <c r="AN752" s="8"/>
      <c r="AO752" s="8"/>
      <c r="AP752" s="8"/>
      <c r="AQ752" s="8"/>
      <c r="AR752" s="8"/>
      <c r="AS752" s="8"/>
      <c r="AT752" s="8"/>
      <c r="AU752" s="8"/>
      <c r="AV752" s="8"/>
      <c r="AW752" s="8"/>
      <c r="AX752" s="8"/>
    </row>
    <row r="753" spans="1:50" ht="15.75">
      <c r="A753" s="17"/>
      <c r="B753" s="8"/>
      <c r="C753" s="8"/>
      <c r="D753" s="8"/>
      <c r="E753" s="8"/>
      <c r="F753" s="8"/>
      <c r="G753" s="15"/>
      <c r="H753" s="17" t="s">
        <v>1160</v>
      </c>
      <c r="I753" s="8"/>
      <c r="J753" s="17"/>
      <c r="K753" s="11"/>
      <c r="L753" s="11"/>
      <c r="M753" s="11"/>
      <c r="N753" s="11"/>
      <c r="O753" s="11"/>
      <c r="P753" s="12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12"/>
      <c r="AM753" s="8"/>
      <c r="AN753" s="8"/>
      <c r="AO753" s="8"/>
      <c r="AP753" s="8"/>
      <c r="AQ753" s="8"/>
      <c r="AR753" s="8"/>
      <c r="AS753" s="8"/>
      <c r="AT753" s="8"/>
      <c r="AU753" s="8"/>
      <c r="AV753" s="8"/>
      <c r="AW753" s="8"/>
      <c r="AX753" s="8"/>
    </row>
    <row r="754" spans="1:50" ht="15.75">
      <c r="A754" s="17"/>
      <c r="B754" s="8"/>
      <c r="C754" s="8"/>
      <c r="D754" s="8"/>
      <c r="E754" s="8"/>
      <c r="F754" s="8"/>
      <c r="G754" s="15"/>
      <c r="H754" s="10"/>
      <c r="I754" s="17" t="s">
        <v>1161</v>
      </c>
      <c r="J754" s="17"/>
      <c r="K754" s="11"/>
      <c r="L754" s="11"/>
      <c r="M754" s="11"/>
      <c r="N754" s="11"/>
      <c r="O754" s="11"/>
      <c r="P754" s="12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12"/>
      <c r="AM754" s="8"/>
      <c r="AN754" s="8"/>
      <c r="AO754" s="8"/>
      <c r="AP754" s="8"/>
      <c r="AQ754" s="8"/>
      <c r="AR754" s="8"/>
      <c r="AS754" s="8"/>
      <c r="AT754" s="8"/>
      <c r="AU754" s="8"/>
      <c r="AV754" s="8"/>
      <c r="AW754" s="8"/>
      <c r="AX754" s="8"/>
    </row>
    <row r="755" spans="1:50" ht="15.75">
      <c r="A755" s="17"/>
      <c r="B755" s="16"/>
      <c r="C755" s="8"/>
      <c r="D755" s="8"/>
      <c r="E755" s="8"/>
      <c r="F755" s="8"/>
      <c r="G755" s="15"/>
      <c r="H755" s="10"/>
      <c r="I755" s="8"/>
      <c r="J755" s="17" t="s">
        <v>27</v>
      </c>
      <c r="K755" s="11" t="s">
        <v>1162</v>
      </c>
      <c r="L755" s="11" t="s">
        <v>121</v>
      </c>
      <c r="M755" s="11" t="s">
        <v>115</v>
      </c>
      <c r="N755" s="11" t="s">
        <v>1163</v>
      </c>
      <c r="O755" s="11" t="s">
        <v>122</v>
      </c>
      <c r="P755" s="11" t="s">
        <v>126</v>
      </c>
      <c r="Q755" s="8"/>
      <c r="R755" s="8"/>
      <c r="S755" s="8"/>
      <c r="T755" s="8"/>
      <c r="U755" s="8"/>
      <c r="V755" s="8"/>
      <c r="W755" s="8"/>
      <c r="X755" s="8"/>
      <c r="Y755" s="8">
        <v>2</v>
      </c>
      <c r="Z755" s="8">
        <v>116</v>
      </c>
      <c r="AA755" s="8"/>
      <c r="AB755" s="8">
        <v>2</v>
      </c>
      <c r="AC755" s="8"/>
      <c r="AD755" s="8"/>
      <c r="AE755" s="8">
        <v>2</v>
      </c>
      <c r="AF755" s="8"/>
      <c r="AG755" s="8"/>
      <c r="AH755" s="8"/>
      <c r="AI755" s="8">
        <v>2</v>
      </c>
      <c r="AJ755" s="8">
        <v>1.0249999999999999</v>
      </c>
      <c r="AK755" s="8">
        <f>AI755*AJ755</f>
        <v>2.0499999999999998</v>
      </c>
      <c r="AL755" s="102">
        <f>Z755/Y755</f>
        <v>58</v>
      </c>
      <c r="AM755" s="103">
        <f>AK755*AL755</f>
        <v>118.89999999999999</v>
      </c>
      <c r="AN755" s="103">
        <f>AK755*1.028</f>
        <v>2.1073999999999997</v>
      </c>
      <c r="AO755" s="103">
        <f>AN755*AL755</f>
        <v>122.22919999999998</v>
      </c>
      <c r="AP755" s="103">
        <f>AN755*1.031</f>
        <v>2.1727293999999997</v>
      </c>
      <c r="AQ755" s="103">
        <f>AP755*AL755</f>
        <v>126.01830519999999</v>
      </c>
      <c r="AR755" s="8"/>
      <c r="AS755" s="8"/>
      <c r="AT755" s="8"/>
      <c r="AU755" s="8"/>
      <c r="AV755" s="8"/>
      <c r="AW755" s="8"/>
      <c r="AX755" s="8"/>
    </row>
    <row r="756" spans="1:50" ht="16.5">
      <c r="A756" s="17"/>
      <c r="B756" s="8"/>
      <c r="C756" s="23" t="s">
        <v>1165</v>
      </c>
      <c r="D756" s="8"/>
      <c r="E756" s="8"/>
      <c r="F756" s="8"/>
      <c r="G756" s="15"/>
      <c r="H756" s="10"/>
      <c r="I756" s="8"/>
      <c r="J756" s="17"/>
      <c r="K756" s="11"/>
      <c r="L756" s="11"/>
      <c r="M756" s="11"/>
      <c r="N756" s="11"/>
      <c r="O756" s="11"/>
      <c r="P756" s="12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12"/>
      <c r="AM756" s="8"/>
      <c r="AN756" s="8"/>
      <c r="AO756" s="8"/>
      <c r="AP756" s="8"/>
      <c r="AQ756" s="8"/>
      <c r="AR756" s="8"/>
      <c r="AS756" s="8"/>
      <c r="AT756" s="8"/>
      <c r="AU756" s="8"/>
      <c r="AV756" s="8"/>
      <c r="AW756" s="8"/>
      <c r="AX756" s="8"/>
    </row>
    <row r="757" spans="1:50" ht="15.75">
      <c r="A757" s="17"/>
      <c r="B757" s="8"/>
      <c r="C757" s="8"/>
      <c r="D757" s="39" t="s">
        <v>1166</v>
      </c>
      <c r="E757" s="8"/>
      <c r="F757" s="8"/>
      <c r="G757" s="15"/>
      <c r="H757" s="10"/>
      <c r="I757" s="8"/>
      <c r="J757" s="17"/>
      <c r="K757" s="11"/>
      <c r="L757" s="11"/>
      <c r="M757" s="11"/>
      <c r="N757" s="11"/>
      <c r="O757" s="11"/>
      <c r="P757" s="12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12"/>
      <c r="AM757" s="8"/>
      <c r="AN757" s="8"/>
      <c r="AO757" s="8"/>
      <c r="AP757" s="8"/>
      <c r="AQ757" s="8"/>
      <c r="AR757" s="8"/>
      <c r="AS757" s="8"/>
      <c r="AT757" s="8"/>
      <c r="AU757" s="8"/>
      <c r="AV757" s="8"/>
      <c r="AW757" s="8"/>
      <c r="AX757" s="8"/>
    </row>
    <row r="758" spans="1:50" ht="15.75">
      <c r="A758" s="17"/>
      <c r="B758" s="8"/>
      <c r="C758" s="8"/>
      <c r="D758" s="39" t="s">
        <v>1167</v>
      </c>
      <c r="E758" s="8"/>
      <c r="F758" s="8"/>
      <c r="G758" s="15"/>
      <c r="H758" s="10"/>
      <c r="I758" s="8"/>
      <c r="J758" s="17"/>
      <c r="K758" s="11"/>
      <c r="L758" s="11"/>
      <c r="M758" s="11"/>
      <c r="N758" s="11"/>
      <c r="O758" s="11"/>
      <c r="P758" s="12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12"/>
      <c r="AM758" s="8"/>
      <c r="AN758" s="8"/>
      <c r="AO758" s="8"/>
      <c r="AP758" s="8"/>
      <c r="AQ758" s="8"/>
      <c r="AR758" s="8"/>
      <c r="AS758" s="8"/>
      <c r="AT758" s="8"/>
      <c r="AU758" s="8"/>
      <c r="AV758" s="8"/>
      <c r="AW758" s="8"/>
      <c r="AX758" s="8"/>
    </row>
    <row r="759" spans="1:50" ht="15.75">
      <c r="A759" s="17"/>
      <c r="B759" s="8"/>
      <c r="C759" s="8"/>
      <c r="D759" s="39" t="s">
        <v>1168</v>
      </c>
      <c r="E759" s="8"/>
      <c r="F759" s="8"/>
      <c r="G759" s="15"/>
      <c r="H759" s="10"/>
      <c r="I759" s="8"/>
      <c r="J759" s="17"/>
      <c r="K759" s="11"/>
      <c r="L759" s="11"/>
      <c r="M759" s="11"/>
      <c r="N759" s="11"/>
      <c r="O759" s="11"/>
      <c r="P759" s="12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12"/>
      <c r="AM759" s="8"/>
      <c r="AN759" s="8"/>
      <c r="AO759" s="8"/>
      <c r="AP759" s="8"/>
      <c r="AQ759" s="8"/>
      <c r="AR759" s="8"/>
      <c r="AS759" s="8"/>
      <c r="AT759" s="8"/>
      <c r="AU759" s="8"/>
      <c r="AV759" s="8"/>
      <c r="AW759" s="8"/>
      <c r="AX759" s="8"/>
    </row>
    <row r="760" spans="1:50" ht="15.75">
      <c r="A760" s="17"/>
      <c r="B760" s="8"/>
      <c r="C760" s="8"/>
      <c r="D760" s="39" t="s">
        <v>1169</v>
      </c>
      <c r="E760" s="8"/>
      <c r="F760" s="8"/>
      <c r="G760" s="15"/>
      <c r="H760" s="10"/>
      <c r="I760" s="8"/>
      <c r="J760" s="17"/>
      <c r="K760" s="11"/>
      <c r="L760" s="11"/>
      <c r="M760" s="11"/>
      <c r="N760" s="11"/>
      <c r="O760" s="11"/>
      <c r="P760" s="12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12"/>
      <c r="AM760" s="8"/>
      <c r="AN760" s="8"/>
      <c r="AO760" s="8"/>
      <c r="AP760" s="8"/>
      <c r="AQ760" s="8"/>
      <c r="AR760" s="8"/>
      <c r="AS760" s="8"/>
      <c r="AT760" s="8"/>
      <c r="AU760" s="8"/>
      <c r="AV760" s="8"/>
      <c r="AW760" s="8"/>
      <c r="AX760" s="8"/>
    </row>
    <row r="761" spans="1:50" ht="15.75">
      <c r="A761" s="17"/>
      <c r="B761" s="8"/>
      <c r="C761" s="8"/>
      <c r="D761" s="39" t="s">
        <v>1170</v>
      </c>
      <c r="E761" s="8"/>
      <c r="F761" s="8"/>
      <c r="G761" s="15"/>
      <c r="H761" s="10"/>
      <c r="I761" s="8"/>
      <c r="J761" s="17"/>
      <c r="K761" s="11"/>
      <c r="L761" s="11"/>
      <c r="M761" s="11"/>
      <c r="N761" s="11"/>
      <c r="O761" s="11"/>
      <c r="P761" s="12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12"/>
      <c r="AM761" s="8"/>
      <c r="AN761" s="8"/>
      <c r="AO761" s="8"/>
      <c r="AP761" s="8"/>
      <c r="AQ761" s="8"/>
      <c r="AR761" s="8"/>
      <c r="AS761" s="8"/>
      <c r="AT761" s="8"/>
      <c r="AU761" s="8"/>
      <c r="AV761" s="8"/>
      <c r="AW761" s="8"/>
      <c r="AX761" s="8"/>
    </row>
    <row r="762" spans="1:50" ht="15.75">
      <c r="A762" s="17"/>
      <c r="B762" s="8"/>
      <c r="C762" s="8"/>
      <c r="D762" s="39" t="s">
        <v>1171</v>
      </c>
      <c r="E762" s="8"/>
      <c r="F762" s="8"/>
      <c r="G762" s="15"/>
      <c r="H762" s="10"/>
      <c r="I762" s="8"/>
      <c r="J762" s="17"/>
      <c r="K762" s="11"/>
      <c r="L762" s="11"/>
      <c r="M762" s="11"/>
      <c r="N762" s="11"/>
      <c r="O762" s="11"/>
      <c r="P762" s="12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12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</row>
    <row r="763" spans="1:50" ht="15.75">
      <c r="A763" s="17"/>
      <c r="B763" s="8"/>
      <c r="C763" s="8"/>
      <c r="D763" s="39" t="s">
        <v>1172</v>
      </c>
      <c r="E763" s="8"/>
      <c r="F763" s="8"/>
      <c r="G763" s="15"/>
      <c r="H763" s="10"/>
      <c r="I763" s="8"/>
      <c r="J763" s="17"/>
      <c r="K763" s="11"/>
      <c r="L763" s="11"/>
      <c r="M763" s="11"/>
      <c r="N763" s="11"/>
      <c r="O763" s="11"/>
      <c r="P763" s="12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12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</row>
    <row r="764" spans="1:50" ht="15.75">
      <c r="A764" s="17"/>
      <c r="B764" s="8"/>
      <c r="C764" s="8"/>
      <c r="D764" s="39" t="s">
        <v>1173</v>
      </c>
      <c r="E764" s="8"/>
      <c r="F764" s="8"/>
      <c r="G764" s="15"/>
      <c r="H764" s="10"/>
      <c r="I764" s="8"/>
      <c r="J764" s="17"/>
      <c r="K764" s="11"/>
      <c r="L764" s="11"/>
      <c r="M764" s="11"/>
      <c r="N764" s="11"/>
      <c r="O764" s="11"/>
      <c r="P764" s="12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12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</row>
    <row r="765" spans="1:50" ht="15.75">
      <c r="A765" s="17"/>
      <c r="B765" s="8"/>
      <c r="C765" s="8"/>
      <c r="D765" s="8"/>
      <c r="E765" s="8"/>
      <c r="F765" s="8"/>
      <c r="G765" s="14" t="s">
        <v>1045</v>
      </c>
      <c r="H765" s="10"/>
      <c r="I765" s="8"/>
      <c r="J765" s="17"/>
      <c r="K765" s="11"/>
      <c r="L765" s="11"/>
      <c r="M765" s="11"/>
      <c r="N765" s="11"/>
      <c r="O765" s="11"/>
      <c r="P765" s="12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12"/>
      <c r="AM765" s="8"/>
      <c r="AN765" s="8"/>
      <c r="AO765" s="8"/>
      <c r="AP765" s="8"/>
      <c r="AQ765" s="8"/>
      <c r="AR765" s="8"/>
      <c r="AS765" s="8"/>
      <c r="AT765" s="8"/>
      <c r="AU765" s="8"/>
      <c r="AV765" s="8"/>
      <c r="AW765" s="8"/>
      <c r="AX765" s="8"/>
    </row>
    <row r="766" spans="1:50" ht="15.75">
      <c r="A766" s="17"/>
      <c r="B766" s="8"/>
      <c r="C766" s="8"/>
      <c r="D766" s="8"/>
      <c r="E766" s="8"/>
      <c r="F766" s="8"/>
      <c r="G766" s="14" t="s">
        <v>1046</v>
      </c>
      <c r="H766" s="10"/>
      <c r="I766" s="8"/>
      <c r="J766" s="17"/>
      <c r="K766" s="11"/>
      <c r="L766" s="11"/>
      <c r="M766" s="11"/>
      <c r="N766" s="11"/>
      <c r="O766" s="11"/>
      <c r="P766" s="12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12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</row>
    <row r="767" spans="1:50" ht="15.75">
      <c r="A767" s="17"/>
      <c r="B767" s="8"/>
      <c r="C767" s="8"/>
      <c r="D767" s="8"/>
      <c r="E767" s="8"/>
      <c r="F767" s="8"/>
      <c r="G767" s="14" t="s">
        <v>1044</v>
      </c>
      <c r="H767" s="10"/>
      <c r="I767" s="8"/>
      <c r="J767" s="17"/>
      <c r="K767" s="11"/>
      <c r="L767" s="11"/>
      <c r="M767" s="11"/>
      <c r="N767" s="11"/>
      <c r="O767" s="11"/>
      <c r="P767" s="12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12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</row>
    <row r="768" spans="1:50" ht="15.75">
      <c r="A768" s="17"/>
      <c r="B768" s="8"/>
      <c r="C768" s="8"/>
      <c r="D768" s="8"/>
      <c r="E768" s="8"/>
      <c r="F768" s="8"/>
      <c r="G768" s="14" t="s">
        <v>1174</v>
      </c>
      <c r="H768" s="10"/>
      <c r="I768" s="8"/>
      <c r="J768" s="17"/>
      <c r="K768" s="11"/>
      <c r="L768" s="11"/>
      <c r="M768" s="11"/>
      <c r="N768" s="11"/>
      <c r="O768" s="11"/>
      <c r="P768" s="12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12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</row>
    <row r="769" spans="1:50" ht="18">
      <c r="A769" s="17"/>
      <c r="B769" s="7" t="s">
        <v>1175</v>
      </c>
      <c r="C769" s="8"/>
      <c r="D769" s="8"/>
      <c r="E769" s="8"/>
      <c r="F769" s="8"/>
      <c r="G769" s="15"/>
      <c r="H769" s="10"/>
      <c r="I769" s="8"/>
      <c r="J769" s="17"/>
      <c r="K769" s="11"/>
      <c r="L769" s="11"/>
      <c r="M769" s="11"/>
      <c r="N769" s="11"/>
      <c r="O769" s="11"/>
      <c r="P769" s="12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12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</row>
    <row r="770" spans="1:50" ht="16.5">
      <c r="A770" s="17"/>
      <c r="B770" s="8"/>
      <c r="C770" s="23" t="s">
        <v>1176</v>
      </c>
      <c r="D770" s="8"/>
      <c r="E770" s="8"/>
      <c r="F770" s="8"/>
      <c r="G770" s="15"/>
      <c r="H770" s="10"/>
      <c r="I770" s="8"/>
      <c r="J770" s="17"/>
      <c r="K770" s="11"/>
      <c r="L770" s="11"/>
      <c r="M770" s="11"/>
      <c r="N770" s="11"/>
      <c r="O770" s="11"/>
      <c r="P770" s="12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12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</row>
    <row r="771" spans="1:50" ht="15.75">
      <c r="A771" s="17"/>
      <c r="B771" s="8"/>
      <c r="C771" s="8"/>
      <c r="D771" s="8"/>
      <c r="E771" s="8"/>
      <c r="F771" s="8"/>
      <c r="G771" s="14" t="s">
        <v>1177</v>
      </c>
      <c r="H771" s="10"/>
      <c r="I771" s="8"/>
      <c r="J771" s="17"/>
      <c r="K771" s="11"/>
      <c r="L771" s="11"/>
      <c r="M771" s="11"/>
      <c r="N771" s="11"/>
      <c r="O771" s="11"/>
      <c r="P771" s="12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12"/>
      <c r="AM771" s="8"/>
      <c r="AN771" s="8"/>
      <c r="AO771" s="8"/>
      <c r="AP771" s="8"/>
      <c r="AQ771" s="8"/>
      <c r="AR771" s="8"/>
      <c r="AS771" s="8"/>
      <c r="AT771" s="8"/>
      <c r="AU771" s="8"/>
      <c r="AV771" s="8"/>
      <c r="AW771" s="8"/>
      <c r="AX771" s="8"/>
    </row>
    <row r="772" spans="1:50" ht="15.75">
      <c r="A772" s="17"/>
      <c r="B772" s="8"/>
      <c r="C772" s="8"/>
      <c r="D772" s="8"/>
      <c r="E772" s="8"/>
      <c r="F772" s="8"/>
      <c r="G772" s="15"/>
      <c r="H772" s="17" t="s">
        <v>1178</v>
      </c>
      <c r="I772" s="8"/>
      <c r="J772" s="17"/>
      <c r="K772" s="11"/>
      <c r="L772" s="11"/>
      <c r="M772" s="11"/>
      <c r="N772" s="11"/>
      <c r="O772" s="11"/>
      <c r="P772" s="12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12"/>
      <c r="AM772" s="8"/>
      <c r="AN772" s="8"/>
      <c r="AO772" s="8"/>
      <c r="AP772" s="8"/>
      <c r="AQ772" s="8"/>
      <c r="AR772" s="8"/>
      <c r="AS772" s="8"/>
      <c r="AT772" s="8"/>
      <c r="AU772" s="8"/>
      <c r="AV772" s="8"/>
      <c r="AW772" s="8"/>
      <c r="AX772" s="8"/>
    </row>
    <row r="773" spans="1:50" ht="15.75">
      <c r="A773" s="17"/>
      <c r="B773" s="8"/>
      <c r="C773" s="8"/>
      <c r="D773" s="8"/>
      <c r="E773" s="8"/>
      <c r="F773" s="8"/>
      <c r="G773" s="15"/>
      <c r="H773" s="10"/>
      <c r="I773" s="17" t="s">
        <v>1179</v>
      </c>
      <c r="J773" s="17"/>
      <c r="K773" s="11"/>
      <c r="L773" s="11"/>
      <c r="M773" s="11"/>
      <c r="N773" s="11"/>
      <c r="O773" s="11"/>
      <c r="P773" s="12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12"/>
      <c r="AM773" s="8"/>
      <c r="AN773" s="8"/>
      <c r="AO773" s="8"/>
      <c r="AP773" s="8"/>
      <c r="AQ773" s="8"/>
      <c r="AR773" s="8"/>
      <c r="AS773" s="8"/>
      <c r="AT773" s="8"/>
      <c r="AU773" s="8"/>
      <c r="AV773" s="8"/>
      <c r="AW773" s="8"/>
      <c r="AX773" s="8"/>
    </row>
    <row r="774" spans="1:50" ht="15.75">
      <c r="A774" s="17"/>
      <c r="B774" s="16"/>
      <c r="C774" s="8"/>
      <c r="D774" s="8"/>
      <c r="E774" s="8"/>
      <c r="F774" s="8"/>
      <c r="G774" s="15"/>
      <c r="H774" s="17"/>
      <c r="I774" s="8"/>
      <c r="J774" s="17" t="s">
        <v>27</v>
      </c>
      <c r="K774" s="11" t="s">
        <v>1180</v>
      </c>
      <c r="L774" s="11" t="s">
        <v>121</v>
      </c>
      <c r="M774" s="11" t="s">
        <v>964</v>
      </c>
      <c r="N774" s="11" t="s">
        <v>1182</v>
      </c>
      <c r="O774" s="11" t="s">
        <v>290</v>
      </c>
      <c r="P774" s="11" t="s">
        <v>192</v>
      </c>
      <c r="Q774" s="8"/>
      <c r="R774" s="78" t="s">
        <v>2099</v>
      </c>
      <c r="S774" s="82" t="s">
        <v>2100</v>
      </c>
      <c r="T774" s="80" t="s">
        <v>2101</v>
      </c>
      <c r="U774" s="80" t="s">
        <v>1934</v>
      </c>
      <c r="V774" s="81"/>
      <c r="W774" s="81" t="s">
        <v>1935</v>
      </c>
      <c r="X774" s="81" t="s">
        <v>2102</v>
      </c>
      <c r="Y774" s="8">
        <v>24</v>
      </c>
      <c r="Z774" s="8">
        <v>4866</v>
      </c>
      <c r="AA774" s="8"/>
      <c r="AB774" s="8">
        <v>24</v>
      </c>
      <c r="AC774" s="8"/>
      <c r="AD774" s="8"/>
      <c r="AE774" s="8">
        <v>24</v>
      </c>
      <c r="AF774" s="8"/>
      <c r="AG774" s="8"/>
      <c r="AH774" s="8"/>
      <c r="AI774" s="8">
        <v>24</v>
      </c>
      <c r="AJ774" s="8">
        <v>1.0249999999999999</v>
      </c>
      <c r="AK774" s="8">
        <f>AI774*AJ774</f>
        <v>24.599999999999998</v>
      </c>
      <c r="AL774" s="102">
        <f>Z774/Y774</f>
        <v>202.75</v>
      </c>
      <c r="AM774" s="103">
        <f>AK774*AL774</f>
        <v>4987.6499999999996</v>
      </c>
      <c r="AN774" s="103">
        <f>AK774*1.028</f>
        <v>25.288799999999998</v>
      </c>
      <c r="AO774" s="103">
        <f>AN774*AL774</f>
        <v>5127.3041999999996</v>
      </c>
      <c r="AP774" s="103">
        <f>AN774*1.031</f>
        <v>26.072752799999996</v>
      </c>
      <c r="AQ774" s="103">
        <f>AP774*AL774</f>
        <v>5286.2506301999993</v>
      </c>
      <c r="AR774" s="8"/>
      <c r="AS774" s="8"/>
      <c r="AT774" s="8"/>
      <c r="AU774" s="8"/>
      <c r="AV774" s="8"/>
      <c r="AW774" s="8"/>
      <c r="AX774" s="8"/>
    </row>
    <row r="775" spans="1:50" ht="15.75">
      <c r="A775" s="17"/>
      <c r="B775" s="8"/>
      <c r="C775" s="8"/>
      <c r="D775" s="8"/>
      <c r="E775" s="8"/>
      <c r="F775" s="8"/>
      <c r="G775" s="15" t="s">
        <v>1183</v>
      </c>
      <c r="H775" s="10"/>
      <c r="I775" s="8"/>
      <c r="J775" s="17"/>
      <c r="K775" s="11"/>
      <c r="L775" s="11"/>
      <c r="M775" s="11"/>
      <c r="N775" s="11"/>
      <c r="O775" s="11"/>
      <c r="P775" s="12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12"/>
      <c r="AM775" s="8"/>
      <c r="AN775" s="8"/>
      <c r="AO775" s="8"/>
      <c r="AP775" s="8"/>
      <c r="AQ775" s="8"/>
      <c r="AR775" s="8"/>
      <c r="AS775" s="8"/>
      <c r="AT775" s="8"/>
      <c r="AU775" s="8"/>
      <c r="AV775" s="8"/>
      <c r="AW775" s="8"/>
      <c r="AX775" s="8"/>
    </row>
    <row r="776" spans="1:50" ht="38.25">
      <c r="A776" s="17"/>
      <c r="B776" s="8"/>
      <c r="C776" s="8"/>
      <c r="D776" s="8"/>
      <c r="E776" s="8"/>
      <c r="F776" s="8"/>
      <c r="G776" s="18" t="s">
        <v>1184</v>
      </c>
      <c r="H776" s="17"/>
      <c r="I776" s="17"/>
      <c r="J776" s="17"/>
      <c r="K776" s="24"/>
      <c r="L776" s="11"/>
      <c r="M776" s="11" t="s">
        <v>1185</v>
      </c>
      <c r="N776" s="11" t="s">
        <v>1186</v>
      </c>
      <c r="O776" s="11"/>
      <c r="P776" s="12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12"/>
      <c r="AM776" s="8"/>
      <c r="AN776" s="8"/>
      <c r="AO776" s="8"/>
      <c r="AP776" s="8"/>
      <c r="AQ776" s="8"/>
      <c r="AR776" s="8"/>
      <c r="AS776" s="8"/>
      <c r="AT776" s="8"/>
      <c r="AU776" s="8"/>
      <c r="AV776" s="8"/>
      <c r="AW776" s="8"/>
      <c r="AX776" s="8"/>
    </row>
    <row r="777" spans="1:50" ht="15.75">
      <c r="A777" s="17"/>
      <c r="B777" s="8"/>
      <c r="C777" s="8"/>
      <c r="D777" s="8"/>
      <c r="E777" s="8"/>
      <c r="F777" s="8"/>
      <c r="G777" s="15"/>
      <c r="H777" s="17" t="s">
        <v>1187</v>
      </c>
      <c r="I777" s="8"/>
      <c r="J777" s="17"/>
      <c r="K777" s="11"/>
      <c r="L777" s="11"/>
      <c r="M777" s="11"/>
      <c r="N777" s="11"/>
      <c r="O777" s="11"/>
      <c r="P777" s="12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12"/>
      <c r="AM777" s="8"/>
      <c r="AN777" s="8"/>
      <c r="AO777" s="8"/>
      <c r="AP777" s="8"/>
      <c r="AQ777" s="8"/>
      <c r="AR777" s="8"/>
      <c r="AS777" s="8"/>
      <c r="AT777" s="8"/>
      <c r="AU777" s="8"/>
      <c r="AV777" s="8"/>
      <c r="AW777" s="8"/>
      <c r="AX777" s="8"/>
    </row>
    <row r="778" spans="1:50" ht="15.75">
      <c r="A778" s="17"/>
      <c r="B778" s="8"/>
      <c r="C778" s="8"/>
      <c r="D778" s="8"/>
      <c r="E778" s="8"/>
      <c r="F778" s="8"/>
      <c r="G778" s="15"/>
      <c r="H778" s="10"/>
      <c r="I778" s="17" t="s">
        <v>1188</v>
      </c>
      <c r="J778" s="17"/>
      <c r="K778" s="11"/>
      <c r="L778" s="11"/>
      <c r="M778" s="11"/>
      <c r="N778" s="11"/>
      <c r="O778" s="11"/>
      <c r="P778" s="12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12"/>
      <c r="AM778" s="8"/>
      <c r="AN778" s="8"/>
      <c r="AO778" s="8"/>
      <c r="AP778" s="8"/>
      <c r="AQ778" s="8"/>
      <c r="AR778" s="8"/>
      <c r="AS778" s="8"/>
      <c r="AT778" s="8"/>
      <c r="AU778" s="8"/>
      <c r="AV778" s="8"/>
      <c r="AW778" s="8"/>
      <c r="AX778" s="8"/>
    </row>
    <row r="779" spans="1:50" ht="24">
      <c r="A779" s="17"/>
      <c r="B779" s="16"/>
      <c r="C779" s="8"/>
      <c r="D779" s="8"/>
      <c r="E779" s="8"/>
      <c r="F779" s="8"/>
      <c r="G779" s="15"/>
      <c r="H779" s="17"/>
      <c r="I779" s="8"/>
      <c r="J779" s="17" t="s">
        <v>27</v>
      </c>
      <c r="K779" s="11" t="s">
        <v>1189</v>
      </c>
      <c r="L779" s="11" t="s">
        <v>121</v>
      </c>
      <c r="M779" s="11" t="s">
        <v>1190</v>
      </c>
      <c r="N779" s="11" t="s">
        <v>1182</v>
      </c>
      <c r="O779" s="11" t="s">
        <v>248</v>
      </c>
      <c r="P779" s="11" t="s">
        <v>468</v>
      </c>
      <c r="Q779" s="79" t="s">
        <v>2103</v>
      </c>
      <c r="R779" s="84" t="s">
        <v>2104</v>
      </c>
      <c r="S779" s="79" t="s">
        <v>2105</v>
      </c>
      <c r="T779" s="80" t="s">
        <v>2106</v>
      </c>
      <c r="U779" s="80" t="s">
        <v>1934</v>
      </c>
      <c r="V779" s="73" t="s">
        <v>1965</v>
      </c>
      <c r="W779" s="81" t="s">
        <v>1935</v>
      </c>
      <c r="X779" s="81" t="s">
        <v>2107</v>
      </c>
      <c r="Y779" s="8">
        <v>149.5</v>
      </c>
      <c r="Z779" s="8">
        <v>2724.52</v>
      </c>
      <c r="AA779" s="8"/>
      <c r="AB779" s="8">
        <v>149.5</v>
      </c>
      <c r="AC779" s="8"/>
      <c r="AD779" s="8"/>
      <c r="AE779" s="8">
        <v>149.5</v>
      </c>
      <c r="AF779" s="8"/>
      <c r="AG779" s="8"/>
      <c r="AH779" s="8"/>
      <c r="AI779" s="8">
        <v>149.5</v>
      </c>
      <c r="AJ779" s="8">
        <v>1.0249999999999999</v>
      </c>
      <c r="AK779" s="8">
        <f>AI779*AJ779</f>
        <v>153.23749999999998</v>
      </c>
      <c r="AL779" s="102">
        <f>Z779/Y779</f>
        <v>18.224214046822741</v>
      </c>
      <c r="AM779" s="103">
        <f>AK779*AL779</f>
        <v>2792.6329999999994</v>
      </c>
      <c r="AN779" s="103">
        <f>AK779*1.028</f>
        <v>157.52814999999998</v>
      </c>
      <c r="AO779" s="103">
        <f>AN779*AL779</f>
        <v>2870.8267239999996</v>
      </c>
      <c r="AP779" s="103">
        <f>AN779*1.031</f>
        <v>162.41152264999997</v>
      </c>
      <c r="AQ779" s="103">
        <f>AP779*AL779</f>
        <v>2959.8223524439991</v>
      </c>
      <c r="AR779" s="8"/>
      <c r="AS779" s="8"/>
      <c r="AT779" s="8"/>
      <c r="AU779" s="8"/>
      <c r="AV779" s="8"/>
      <c r="AW779" s="8"/>
      <c r="AX779" s="8"/>
    </row>
    <row r="780" spans="1:50" ht="18">
      <c r="A780" s="17"/>
      <c r="B780" s="7" t="s">
        <v>1196</v>
      </c>
      <c r="C780" s="8"/>
      <c r="D780" s="8"/>
      <c r="E780" s="8"/>
      <c r="F780" s="8"/>
      <c r="G780" s="15"/>
      <c r="H780" s="10"/>
      <c r="I780" s="8"/>
      <c r="J780" s="17"/>
      <c r="K780" s="11"/>
      <c r="L780" s="11"/>
      <c r="M780" s="11"/>
      <c r="N780" s="11"/>
      <c r="O780" s="11"/>
      <c r="P780" s="12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12"/>
      <c r="AM780" s="8"/>
      <c r="AN780" s="8"/>
      <c r="AO780" s="8"/>
      <c r="AP780" s="8"/>
      <c r="AQ780" s="8"/>
      <c r="AR780" s="8"/>
      <c r="AS780" s="8"/>
      <c r="AT780" s="8"/>
      <c r="AU780" s="8"/>
      <c r="AV780" s="8"/>
      <c r="AW780" s="8"/>
      <c r="AX780" s="8"/>
    </row>
    <row r="781" spans="1:50" ht="16.5">
      <c r="A781" s="17"/>
      <c r="B781" s="8"/>
      <c r="C781" s="23" t="s">
        <v>1197</v>
      </c>
      <c r="D781" s="8"/>
      <c r="E781" s="8"/>
      <c r="F781" s="8"/>
      <c r="G781" s="15"/>
      <c r="H781" s="10"/>
      <c r="I781" s="8"/>
      <c r="J781" s="17"/>
      <c r="K781" s="11"/>
      <c r="L781" s="11"/>
      <c r="M781" s="11"/>
      <c r="N781" s="11"/>
      <c r="O781" s="11"/>
      <c r="P781" s="12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12"/>
      <c r="AM781" s="8"/>
      <c r="AN781" s="8"/>
      <c r="AO781" s="8"/>
      <c r="AP781" s="8"/>
      <c r="AQ781" s="8"/>
      <c r="AR781" s="8"/>
      <c r="AS781" s="8"/>
      <c r="AT781" s="8"/>
      <c r="AU781" s="8"/>
      <c r="AV781" s="8"/>
      <c r="AW781" s="8"/>
      <c r="AX781" s="8"/>
    </row>
    <row r="782" spans="1:50" ht="15.75">
      <c r="A782" s="17"/>
      <c r="B782" s="8"/>
      <c r="C782" s="8"/>
      <c r="D782" s="39" t="s">
        <v>1198</v>
      </c>
      <c r="E782" s="8"/>
      <c r="F782" s="8"/>
      <c r="G782" s="15"/>
      <c r="H782" s="10"/>
      <c r="I782" s="8"/>
      <c r="J782" s="17"/>
      <c r="K782" s="11"/>
      <c r="L782" s="11"/>
      <c r="M782" s="11"/>
      <c r="N782" s="11"/>
      <c r="O782" s="11"/>
      <c r="P782" s="12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12"/>
      <c r="AM782" s="8"/>
      <c r="AN782" s="8"/>
      <c r="AO782" s="8"/>
      <c r="AP782" s="8"/>
      <c r="AQ782" s="8"/>
      <c r="AR782" s="8"/>
      <c r="AS782" s="8"/>
      <c r="AT782" s="8"/>
      <c r="AU782" s="8"/>
      <c r="AV782" s="8"/>
      <c r="AW782" s="8"/>
      <c r="AX782" s="8"/>
    </row>
    <row r="783" spans="1:50" ht="15.75">
      <c r="A783" s="17"/>
      <c r="B783" s="8"/>
      <c r="C783" s="8"/>
      <c r="D783" s="8"/>
      <c r="E783" s="8"/>
      <c r="F783" s="8"/>
      <c r="G783" s="14" t="s">
        <v>1199</v>
      </c>
      <c r="H783" s="10"/>
      <c r="I783" s="8"/>
      <c r="J783" s="17"/>
      <c r="K783" s="11"/>
      <c r="L783" s="11"/>
      <c r="M783" s="11"/>
      <c r="N783" s="11"/>
      <c r="O783" s="11"/>
      <c r="P783" s="12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12"/>
      <c r="AM783" s="8"/>
      <c r="AN783" s="8"/>
      <c r="AO783" s="8"/>
      <c r="AP783" s="8"/>
      <c r="AQ783" s="8"/>
      <c r="AR783" s="8"/>
      <c r="AS783" s="8"/>
      <c r="AT783" s="8"/>
      <c r="AU783" s="8"/>
      <c r="AV783" s="8"/>
      <c r="AW783" s="8"/>
      <c r="AX783" s="8"/>
    </row>
    <row r="784" spans="1:50" ht="15.75">
      <c r="A784" s="17"/>
      <c r="B784" s="8"/>
      <c r="C784" s="8"/>
      <c r="D784" s="8"/>
      <c r="E784" s="8"/>
      <c r="F784" s="8"/>
      <c r="G784" s="14" t="s">
        <v>1200</v>
      </c>
      <c r="H784" s="10"/>
      <c r="I784" s="8"/>
      <c r="J784" s="17"/>
      <c r="K784" s="11"/>
      <c r="L784" s="11"/>
      <c r="M784" s="11"/>
      <c r="N784" s="11"/>
      <c r="O784" s="11"/>
      <c r="P784" s="12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12"/>
      <c r="AM784" s="8"/>
      <c r="AN784" s="8"/>
      <c r="AO784" s="8"/>
      <c r="AP784" s="8"/>
      <c r="AQ784" s="8"/>
      <c r="AR784" s="8"/>
      <c r="AS784" s="8"/>
      <c r="AT784" s="8"/>
      <c r="AU784" s="8"/>
      <c r="AV784" s="8"/>
      <c r="AW784" s="8"/>
      <c r="AX784" s="8"/>
    </row>
    <row r="785" spans="1:50" ht="15.75">
      <c r="A785" s="17"/>
      <c r="B785" s="8"/>
      <c r="C785" s="8"/>
      <c r="D785" s="8"/>
      <c r="E785" s="8"/>
      <c r="F785" s="8"/>
      <c r="G785" s="14" t="s">
        <v>1201</v>
      </c>
      <c r="H785" s="10"/>
      <c r="I785" s="8"/>
      <c r="J785" s="17"/>
      <c r="K785" s="11"/>
      <c r="L785" s="11"/>
      <c r="M785" s="11"/>
      <c r="N785" s="11"/>
      <c r="O785" s="11"/>
      <c r="P785" s="12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12"/>
      <c r="AM785" s="8"/>
      <c r="AN785" s="8"/>
      <c r="AO785" s="8"/>
      <c r="AP785" s="8"/>
      <c r="AQ785" s="8"/>
      <c r="AR785" s="8"/>
      <c r="AS785" s="8"/>
      <c r="AT785" s="8"/>
      <c r="AU785" s="8"/>
      <c r="AV785" s="8"/>
      <c r="AW785" s="8"/>
      <c r="AX785" s="8"/>
    </row>
    <row r="786" spans="1:50" ht="15.75">
      <c r="A786" s="17"/>
      <c r="B786" s="8"/>
      <c r="C786" s="8"/>
      <c r="D786" s="8"/>
      <c r="E786" s="8"/>
      <c r="F786" s="8"/>
      <c r="G786" s="14" t="s">
        <v>1202</v>
      </c>
      <c r="H786" s="10"/>
      <c r="I786" s="8"/>
      <c r="J786" s="17"/>
      <c r="K786" s="11"/>
      <c r="L786" s="11"/>
      <c r="M786" s="11"/>
      <c r="N786" s="11"/>
      <c r="O786" s="11"/>
      <c r="P786" s="12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12"/>
      <c r="AM786" s="8"/>
      <c r="AN786" s="8"/>
      <c r="AO786" s="8"/>
      <c r="AP786" s="8"/>
      <c r="AQ786" s="8"/>
      <c r="AR786" s="8"/>
      <c r="AS786" s="8"/>
      <c r="AT786" s="8"/>
      <c r="AU786" s="8"/>
      <c r="AV786" s="8"/>
      <c r="AW786" s="8"/>
      <c r="AX786" s="8"/>
    </row>
    <row r="787" spans="1:50" ht="15.75">
      <c r="A787" s="17"/>
      <c r="B787" s="8"/>
      <c r="C787" s="8"/>
      <c r="D787" s="39" t="s">
        <v>1203</v>
      </c>
      <c r="E787" s="8"/>
      <c r="F787" s="8"/>
      <c r="G787" s="15"/>
      <c r="H787" s="10"/>
      <c r="I787" s="8"/>
      <c r="J787" s="17"/>
      <c r="K787" s="11"/>
      <c r="L787" s="11"/>
      <c r="M787" s="11"/>
      <c r="N787" s="11"/>
      <c r="O787" s="11"/>
      <c r="P787" s="12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12"/>
      <c r="AM787" s="8"/>
      <c r="AN787" s="8"/>
      <c r="AO787" s="8"/>
      <c r="AP787" s="8"/>
      <c r="AQ787" s="8"/>
      <c r="AR787" s="8"/>
      <c r="AS787" s="8"/>
      <c r="AT787" s="8"/>
      <c r="AU787" s="8"/>
      <c r="AV787" s="8"/>
      <c r="AW787" s="8"/>
      <c r="AX787" s="8"/>
    </row>
    <row r="788" spans="1:50" ht="15.75">
      <c r="A788" s="17"/>
      <c r="B788" s="8"/>
      <c r="C788" s="8"/>
      <c r="D788" s="8"/>
      <c r="E788" s="8"/>
      <c r="F788" s="8"/>
      <c r="G788" s="14" t="s">
        <v>1204</v>
      </c>
      <c r="H788" s="10"/>
      <c r="I788" s="8"/>
      <c r="J788" s="17"/>
      <c r="K788" s="11"/>
      <c r="L788" s="11"/>
      <c r="M788" s="11"/>
      <c r="N788" s="11"/>
      <c r="O788" s="11"/>
      <c r="P788" s="12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12"/>
      <c r="AM788" s="8"/>
      <c r="AN788" s="8"/>
      <c r="AO788" s="8"/>
      <c r="AP788" s="8"/>
      <c r="AQ788" s="8"/>
      <c r="AR788" s="8"/>
      <c r="AS788" s="8"/>
      <c r="AT788" s="8"/>
      <c r="AU788" s="8"/>
      <c r="AV788" s="8"/>
      <c r="AW788" s="8"/>
      <c r="AX788" s="8"/>
    </row>
    <row r="789" spans="1:50" ht="15.75">
      <c r="A789" s="17"/>
      <c r="B789" s="8"/>
      <c r="C789" s="8"/>
      <c r="D789" s="8"/>
      <c r="E789" s="8"/>
      <c r="F789" s="8"/>
      <c r="G789" s="14" t="s">
        <v>1205</v>
      </c>
      <c r="H789" s="10"/>
      <c r="I789" s="8"/>
      <c r="J789" s="17"/>
      <c r="K789" s="11"/>
      <c r="L789" s="11"/>
      <c r="M789" s="11"/>
      <c r="N789" s="11"/>
      <c r="O789" s="11"/>
      <c r="P789" s="12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12"/>
      <c r="AM789" s="8"/>
      <c r="AN789" s="8"/>
      <c r="AO789" s="8"/>
      <c r="AP789" s="8"/>
      <c r="AQ789" s="8"/>
      <c r="AR789" s="8"/>
      <c r="AS789" s="8"/>
      <c r="AT789" s="8"/>
      <c r="AU789" s="8"/>
      <c r="AV789" s="8"/>
      <c r="AW789" s="8"/>
      <c r="AX789" s="8"/>
    </row>
    <row r="790" spans="1:50" ht="15.75">
      <c r="A790" s="17"/>
      <c r="B790" s="8"/>
      <c r="C790" s="8"/>
      <c r="D790" s="8"/>
      <c r="E790" s="8"/>
      <c r="F790" s="8"/>
      <c r="G790" s="14" t="s">
        <v>1206</v>
      </c>
      <c r="H790" s="10"/>
      <c r="I790" s="8"/>
      <c r="J790" s="17"/>
      <c r="K790" s="11"/>
      <c r="L790" s="11"/>
      <c r="M790" s="11"/>
      <c r="N790" s="11"/>
      <c r="O790" s="11"/>
      <c r="P790" s="12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12"/>
      <c r="AM790" s="8"/>
      <c r="AN790" s="8"/>
      <c r="AO790" s="8"/>
      <c r="AP790" s="8"/>
      <c r="AQ790" s="8"/>
      <c r="AR790" s="8"/>
      <c r="AS790" s="8"/>
      <c r="AT790" s="8"/>
      <c r="AU790" s="8"/>
      <c r="AV790" s="8"/>
      <c r="AW790" s="8"/>
      <c r="AX790" s="8"/>
    </row>
    <row r="791" spans="1:50" ht="15.75">
      <c r="A791" s="17"/>
      <c r="B791" s="8"/>
      <c r="C791" s="8"/>
      <c r="D791" s="39" t="s">
        <v>1207</v>
      </c>
      <c r="E791" s="8"/>
      <c r="F791" s="8"/>
      <c r="G791" s="15"/>
      <c r="H791" s="10"/>
      <c r="I791" s="8"/>
      <c r="J791" s="17"/>
      <c r="K791" s="11"/>
      <c r="L791" s="11"/>
      <c r="M791" s="11"/>
      <c r="N791" s="11"/>
      <c r="O791" s="11"/>
      <c r="P791" s="12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12"/>
      <c r="AM791" s="8"/>
      <c r="AN791" s="8"/>
      <c r="AO791" s="8"/>
      <c r="AP791" s="8"/>
      <c r="AQ791" s="8"/>
      <c r="AR791" s="8"/>
      <c r="AS791" s="8"/>
      <c r="AT791" s="8"/>
      <c r="AU791" s="8"/>
      <c r="AV791" s="8"/>
      <c r="AW791" s="8"/>
      <c r="AX791" s="8"/>
    </row>
    <row r="792" spans="1:50" ht="15.75">
      <c r="A792" s="17"/>
      <c r="B792" s="8"/>
      <c r="C792" s="8"/>
      <c r="D792" s="8"/>
      <c r="E792" s="8"/>
      <c r="F792" s="8"/>
      <c r="G792" s="14" t="s">
        <v>1208</v>
      </c>
      <c r="H792" s="10"/>
      <c r="I792" s="8"/>
      <c r="J792" s="17"/>
      <c r="K792" s="11"/>
      <c r="L792" s="11"/>
      <c r="M792" s="11"/>
      <c r="N792" s="11"/>
      <c r="O792" s="11"/>
      <c r="P792" s="12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12"/>
      <c r="AM792" s="8"/>
      <c r="AN792" s="8"/>
      <c r="AO792" s="8"/>
      <c r="AP792" s="8"/>
      <c r="AQ792" s="8"/>
      <c r="AR792" s="8"/>
      <c r="AS792" s="8"/>
      <c r="AT792" s="8"/>
      <c r="AU792" s="8"/>
      <c r="AV792" s="8"/>
      <c r="AW792" s="8"/>
      <c r="AX792" s="8"/>
    </row>
    <row r="793" spans="1:50" ht="16.5">
      <c r="A793" s="17"/>
      <c r="B793" s="8"/>
      <c r="C793" s="23" t="s">
        <v>1210</v>
      </c>
      <c r="D793" s="8"/>
      <c r="E793" s="8"/>
      <c r="F793" s="8"/>
      <c r="G793" s="15"/>
      <c r="H793" s="10"/>
      <c r="I793" s="8"/>
      <c r="J793" s="17"/>
      <c r="K793" s="11"/>
      <c r="L793" s="11"/>
      <c r="M793" s="11"/>
      <c r="N793" s="11"/>
      <c r="O793" s="11"/>
      <c r="P793" s="12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12"/>
      <c r="AM793" s="8"/>
      <c r="AN793" s="8"/>
      <c r="AO793" s="8"/>
      <c r="AP793" s="8"/>
      <c r="AQ793" s="8"/>
      <c r="AR793" s="8"/>
      <c r="AS793" s="8"/>
      <c r="AT793" s="8"/>
      <c r="AU793" s="8"/>
      <c r="AV793" s="8"/>
      <c r="AW793" s="8"/>
      <c r="AX793" s="8"/>
    </row>
    <row r="794" spans="1:50" ht="15.75">
      <c r="A794" s="17"/>
      <c r="B794" s="8"/>
      <c r="C794" s="8"/>
      <c r="D794" s="39" t="s">
        <v>1211</v>
      </c>
      <c r="E794" s="8"/>
      <c r="F794" s="8"/>
      <c r="G794" s="15"/>
      <c r="H794" s="10"/>
      <c r="I794" s="8"/>
      <c r="J794" s="17"/>
      <c r="K794" s="11"/>
      <c r="L794" s="11"/>
      <c r="M794" s="11"/>
      <c r="N794" s="11"/>
      <c r="O794" s="11"/>
      <c r="P794" s="12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12"/>
      <c r="AM794" s="8"/>
      <c r="AN794" s="8"/>
      <c r="AO794" s="8"/>
      <c r="AP794" s="8"/>
      <c r="AQ794" s="8"/>
      <c r="AR794" s="8"/>
      <c r="AS794" s="8"/>
      <c r="AT794" s="8"/>
      <c r="AU794" s="8"/>
      <c r="AV794" s="8"/>
      <c r="AW794" s="8"/>
      <c r="AX794" s="8"/>
    </row>
    <row r="795" spans="1:50" ht="15.75">
      <c r="A795" s="17"/>
      <c r="B795" s="8"/>
      <c r="C795" s="8"/>
      <c r="D795" s="39" t="s">
        <v>1212</v>
      </c>
      <c r="E795" s="8"/>
      <c r="F795" s="8"/>
      <c r="G795" s="15"/>
      <c r="H795" s="10"/>
      <c r="I795" s="8"/>
      <c r="J795" s="17"/>
      <c r="K795" s="11"/>
      <c r="L795" s="11"/>
      <c r="M795" s="11"/>
      <c r="N795" s="11"/>
      <c r="O795" s="11"/>
      <c r="P795" s="12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12"/>
      <c r="AM795" s="8"/>
      <c r="AN795" s="8"/>
      <c r="AO795" s="8"/>
      <c r="AP795" s="8"/>
      <c r="AQ795" s="8"/>
      <c r="AR795" s="8"/>
      <c r="AS795" s="8"/>
      <c r="AT795" s="8"/>
      <c r="AU795" s="8"/>
      <c r="AV795" s="8"/>
      <c r="AW795" s="8"/>
      <c r="AX795" s="8"/>
    </row>
    <row r="796" spans="1:50" ht="15.75">
      <c r="A796" s="17"/>
      <c r="B796" s="8"/>
      <c r="C796" s="8"/>
      <c r="D796" s="39" t="s">
        <v>1213</v>
      </c>
      <c r="E796" s="8"/>
      <c r="F796" s="8"/>
      <c r="G796" s="15"/>
      <c r="H796" s="10"/>
      <c r="I796" s="8"/>
      <c r="J796" s="17"/>
      <c r="K796" s="11"/>
      <c r="L796" s="11"/>
      <c r="M796" s="11"/>
      <c r="N796" s="11"/>
      <c r="O796" s="11"/>
      <c r="P796" s="12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12"/>
      <c r="AM796" s="8"/>
      <c r="AN796" s="8"/>
      <c r="AO796" s="8"/>
      <c r="AP796" s="8"/>
      <c r="AQ796" s="8"/>
      <c r="AR796" s="8"/>
      <c r="AS796" s="8"/>
      <c r="AT796" s="8"/>
      <c r="AU796" s="8"/>
      <c r="AV796" s="8"/>
      <c r="AW796" s="8"/>
      <c r="AX796" s="8"/>
    </row>
    <row r="797" spans="1:50" ht="18">
      <c r="A797" s="17"/>
      <c r="B797" s="7" t="s">
        <v>1214</v>
      </c>
      <c r="C797" s="8"/>
      <c r="D797" s="8"/>
      <c r="E797" s="8"/>
      <c r="F797" s="8"/>
      <c r="G797" s="15"/>
      <c r="H797" s="10"/>
      <c r="I797" s="8"/>
      <c r="J797" s="17"/>
      <c r="K797" s="11"/>
      <c r="L797" s="11"/>
      <c r="M797" s="11"/>
      <c r="N797" s="11"/>
      <c r="O797" s="11"/>
      <c r="P797" s="12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12"/>
      <c r="AM797" s="8"/>
      <c r="AN797" s="8"/>
      <c r="AO797" s="8"/>
      <c r="AP797" s="8"/>
      <c r="AQ797" s="8"/>
      <c r="AR797" s="8"/>
      <c r="AS797" s="8"/>
      <c r="AT797" s="8"/>
      <c r="AU797" s="8"/>
      <c r="AV797" s="8"/>
      <c r="AW797" s="8"/>
      <c r="AX797" s="8"/>
    </row>
    <row r="798" spans="1:50" ht="16.5">
      <c r="A798" s="17"/>
      <c r="B798" s="8"/>
      <c r="C798" s="23" t="s">
        <v>1215</v>
      </c>
      <c r="D798" s="8"/>
      <c r="E798" s="8"/>
      <c r="F798" s="8"/>
      <c r="G798" s="15"/>
      <c r="H798" s="10"/>
      <c r="I798" s="8"/>
      <c r="J798" s="17"/>
      <c r="K798" s="11"/>
      <c r="L798" s="11"/>
      <c r="M798" s="11"/>
      <c r="N798" s="11"/>
      <c r="O798" s="11"/>
      <c r="P798" s="12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12"/>
      <c r="AM798" s="8"/>
      <c r="AN798" s="8"/>
      <c r="AO798" s="8"/>
      <c r="AP798" s="8"/>
      <c r="AQ798" s="8"/>
      <c r="AR798" s="8"/>
      <c r="AS798" s="8"/>
      <c r="AT798" s="8"/>
      <c r="AU798" s="8"/>
      <c r="AV798" s="8"/>
      <c r="AW798" s="8"/>
      <c r="AX798" s="8"/>
    </row>
    <row r="799" spans="1:50" ht="15.75">
      <c r="A799" s="17"/>
      <c r="B799" s="8"/>
      <c r="C799" s="8"/>
      <c r="D799" s="8"/>
      <c r="E799" s="8"/>
      <c r="F799" s="8"/>
      <c r="G799" s="14" t="s">
        <v>1216</v>
      </c>
      <c r="H799" s="10"/>
      <c r="I799" s="8"/>
      <c r="J799" s="17"/>
      <c r="K799" s="11"/>
      <c r="L799" s="11"/>
      <c r="M799" s="11"/>
      <c r="N799" s="11"/>
      <c r="O799" s="11"/>
      <c r="P799" s="12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12"/>
      <c r="AM799" s="8"/>
      <c r="AN799" s="8"/>
      <c r="AO799" s="8"/>
      <c r="AP799" s="8"/>
      <c r="AQ799" s="8"/>
      <c r="AR799" s="8"/>
      <c r="AS799" s="8"/>
      <c r="AT799" s="8"/>
      <c r="AU799" s="8"/>
      <c r="AV799" s="8"/>
      <c r="AW799" s="8"/>
      <c r="AX799" s="8"/>
    </row>
    <row r="800" spans="1:50" ht="15.75">
      <c r="A800" s="17"/>
      <c r="B800" s="8"/>
      <c r="C800" s="8"/>
      <c r="D800" s="8"/>
      <c r="E800" s="8"/>
      <c r="F800" s="8"/>
      <c r="G800" s="14" t="s">
        <v>1217</v>
      </c>
      <c r="H800" s="10"/>
      <c r="I800" s="8"/>
      <c r="J800" s="17"/>
      <c r="K800" s="11"/>
      <c r="L800" s="11"/>
      <c r="M800" s="11"/>
      <c r="N800" s="11"/>
      <c r="O800" s="11"/>
      <c r="P800" s="12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12"/>
      <c r="AM800" s="8"/>
      <c r="AN800" s="8"/>
      <c r="AO800" s="8"/>
      <c r="AP800" s="8"/>
      <c r="AQ800" s="8"/>
      <c r="AR800" s="8"/>
      <c r="AS800" s="8"/>
      <c r="AT800" s="8"/>
      <c r="AU800" s="8"/>
      <c r="AV800" s="8"/>
      <c r="AW800" s="8"/>
      <c r="AX800" s="8"/>
    </row>
    <row r="801" spans="1:50" ht="18">
      <c r="A801" s="17"/>
      <c r="B801" s="7" t="s">
        <v>1218</v>
      </c>
      <c r="C801" s="8"/>
      <c r="D801" s="8"/>
      <c r="E801" s="8"/>
      <c r="F801" s="8"/>
      <c r="G801" s="15"/>
      <c r="H801" s="10"/>
      <c r="I801" s="8"/>
      <c r="J801" s="17"/>
      <c r="K801" s="11"/>
      <c r="L801" s="11"/>
      <c r="M801" s="11"/>
      <c r="N801" s="11"/>
      <c r="O801" s="11"/>
      <c r="P801" s="12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12"/>
      <c r="AM801" s="8"/>
      <c r="AN801" s="8"/>
      <c r="AO801" s="8"/>
      <c r="AP801" s="8"/>
      <c r="AQ801" s="8"/>
      <c r="AR801" s="8"/>
      <c r="AS801" s="8"/>
      <c r="AT801" s="8"/>
      <c r="AU801" s="8"/>
      <c r="AV801" s="8"/>
      <c r="AW801" s="8"/>
      <c r="AX801" s="8"/>
    </row>
    <row r="802" spans="1:50" ht="16.5">
      <c r="A802" s="17"/>
      <c r="B802" s="8"/>
      <c r="C802" s="23" t="s">
        <v>1219</v>
      </c>
      <c r="D802" s="8"/>
      <c r="E802" s="8"/>
      <c r="F802" s="8"/>
      <c r="G802" s="15"/>
      <c r="H802" s="10"/>
      <c r="I802" s="8"/>
      <c r="J802" s="17"/>
      <c r="K802" s="11"/>
      <c r="L802" s="11"/>
      <c r="M802" s="11"/>
      <c r="N802" s="11"/>
      <c r="O802" s="11"/>
      <c r="P802" s="12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12"/>
      <c r="AM802" s="8"/>
      <c r="AN802" s="8"/>
      <c r="AO802" s="8"/>
      <c r="AP802" s="8"/>
      <c r="AQ802" s="8"/>
      <c r="AR802" s="8"/>
      <c r="AS802" s="8"/>
      <c r="AT802" s="8"/>
      <c r="AU802" s="8"/>
      <c r="AV802" s="8"/>
      <c r="AW802" s="8"/>
      <c r="AX802" s="8"/>
    </row>
    <row r="803" spans="1:50" ht="15.75">
      <c r="A803" s="17"/>
      <c r="B803" s="8"/>
      <c r="C803" s="8"/>
      <c r="D803" s="8"/>
      <c r="E803" s="8"/>
      <c r="F803" s="8"/>
      <c r="G803" s="14" t="s">
        <v>1220</v>
      </c>
      <c r="H803" s="10"/>
      <c r="I803" s="8"/>
      <c r="J803" s="17"/>
      <c r="K803" s="11"/>
      <c r="L803" s="11"/>
      <c r="M803" s="11"/>
      <c r="N803" s="11"/>
      <c r="O803" s="11"/>
      <c r="P803" s="12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12"/>
      <c r="AM803" s="8"/>
      <c r="AN803" s="8"/>
      <c r="AO803" s="8"/>
      <c r="AP803" s="8"/>
      <c r="AQ803" s="8"/>
      <c r="AR803" s="8"/>
      <c r="AS803" s="8"/>
      <c r="AT803" s="8"/>
      <c r="AU803" s="8"/>
      <c r="AV803" s="8"/>
      <c r="AW803" s="8"/>
      <c r="AX803" s="8"/>
    </row>
    <row r="804" spans="1:50" ht="15.75">
      <c r="A804" s="17"/>
      <c r="B804" s="8"/>
      <c r="C804" s="8"/>
      <c r="D804" s="8"/>
      <c r="E804" s="8"/>
      <c r="F804" s="8"/>
      <c r="G804" s="14" t="s">
        <v>1221</v>
      </c>
      <c r="H804" s="10"/>
      <c r="I804" s="8"/>
      <c r="J804" s="17"/>
      <c r="K804" s="11"/>
      <c r="L804" s="11"/>
      <c r="M804" s="11"/>
      <c r="N804" s="11"/>
      <c r="O804" s="11"/>
      <c r="P804" s="12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12"/>
      <c r="AM804" s="8"/>
      <c r="AN804" s="8"/>
      <c r="AO804" s="8"/>
      <c r="AP804" s="8"/>
      <c r="AQ804" s="8"/>
      <c r="AR804" s="8"/>
      <c r="AS804" s="8"/>
      <c r="AT804" s="8"/>
      <c r="AU804" s="8"/>
      <c r="AV804" s="8"/>
      <c r="AW804" s="8"/>
      <c r="AX804" s="8"/>
    </row>
    <row r="805" spans="1:50" ht="16.5">
      <c r="A805" s="17"/>
      <c r="B805" s="8"/>
      <c r="C805" s="23" t="s">
        <v>1222</v>
      </c>
      <c r="D805" s="8"/>
      <c r="E805" s="8"/>
      <c r="F805" s="8"/>
      <c r="G805" s="15"/>
      <c r="H805" s="10"/>
      <c r="I805" s="8"/>
      <c r="J805" s="17"/>
      <c r="K805" s="11"/>
      <c r="L805" s="11"/>
      <c r="M805" s="11"/>
      <c r="N805" s="11"/>
      <c r="O805" s="11"/>
      <c r="P805" s="12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12"/>
      <c r="AM805" s="8"/>
      <c r="AN805" s="8"/>
      <c r="AO805" s="8"/>
      <c r="AP805" s="8"/>
      <c r="AQ805" s="8"/>
      <c r="AR805" s="8"/>
      <c r="AS805" s="8"/>
      <c r="AT805" s="8"/>
      <c r="AU805" s="8"/>
      <c r="AV805" s="8"/>
      <c r="AW805" s="8"/>
      <c r="AX805" s="8"/>
    </row>
    <row r="806" spans="1:50" ht="15.75">
      <c r="A806" s="17"/>
      <c r="B806" s="8"/>
      <c r="C806" s="8"/>
      <c r="D806" s="39" t="s">
        <v>1223</v>
      </c>
      <c r="E806" s="8"/>
      <c r="F806" s="8"/>
      <c r="G806" s="15"/>
      <c r="H806" s="10"/>
      <c r="I806" s="8"/>
      <c r="J806" s="17"/>
      <c r="K806" s="11"/>
      <c r="L806" s="11"/>
      <c r="M806" s="11"/>
      <c r="N806" s="11"/>
      <c r="O806" s="11"/>
      <c r="P806" s="12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12"/>
      <c r="AM806" s="8"/>
      <c r="AN806" s="8"/>
      <c r="AO806" s="8"/>
      <c r="AP806" s="8"/>
      <c r="AQ806" s="8"/>
      <c r="AR806" s="8"/>
      <c r="AS806" s="8"/>
      <c r="AT806" s="8"/>
      <c r="AU806" s="8"/>
      <c r="AV806" s="8"/>
      <c r="AW806" s="8"/>
      <c r="AX806" s="8"/>
    </row>
    <row r="807" spans="1:50" ht="15.75">
      <c r="A807" s="17"/>
      <c r="B807" s="8"/>
      <c r="C807" s="8"/>
      <c r="D807" s="8"/>
      <c r="E807" s="8"/>
      <c r="F807" s="8"/>
      <c r="G807" s="14" t="s">
        <v>1224</v>
      </c>
      <c r="H807" s="10"/>
      <c r="I807" s="8"/>
      <c r="J807" s="17"/>
      <c r="K807" s="11"/>
      <c r="L807" s="11"/>
      <c r="M807" s="11"/>
      <c r="N807" s="11"/>
      <c r="O807" s="11"/>
      <c r="P807" s="12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12"/>
      <c r="AM807" s="8"/>
      <c r="AN807" s="8"/>
      <c r="AO807" s="8"/>
      <c r="AP807" s="8"/>
      <c r="AQ807" s="8"/>
      <c r="AR807" s="8"/>
      <c r="AS807" s="8"/>
      <c r="AT807" s="8"/>
      <c r="AU807" s="8"/>
      <c r="AV807" s="8"/>
      <c r="AW807" s="8"/>
      <c r="AX807" s="8"/>
    </row>
    <row r="808" spans="1:50" ht="15.75">
      <c r="A808" s="17"/>
      <c r="B808" s="8"/>
      <c r="C808" s="8"/>
      <c r="D808" s="8"/>
      <c r="E808" s="8"/>
      <c r="F808" s="8"/>
      <c r="G808" s="14" t="s">
        <v>1225</v>
      </c>
      <c r="H808" s="10"/>
      <c r="I808" s="8"/>
      <c r="J808" s="17"/>
      <c r="K808" s="11"/>
      <c r="L808" s="11"/>
      <c r="M808" s="11"/>
      <c r="N808" s="11"/>
      <c r="O808" s="11"/>
      <c r="P808" s="12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12"/>
      <c r="AM808" s="8"/>
      <c r="AN808" s="8"/>
      <c r="AO808" s="8"/>
      <c r="AP808" s="8"/>
      <c r="AQ808" s="8"/>
      <c r="AR808" s="8"/>
      <c r="AS808" s="8"/>
      <c r="AT808" s="8"/>
      <c r="AU808" s="8"/>
      <c r="AV808" s="8"/>
      <c r="AW808" s="8"/>
      <c r="AX808" s="8"/>
    </row>
    <row r="809" spans="1:50" ht="15.75">
      <c r="A809" s="17"/>
      <c r="B809" s="8"/>
      <c r="C809" s="8"/>
      <c r="D809" s="8"/>
      <c r="E809" s="8"/>
      <c r="F809" s="8"/>
      <c r="G809" s="55" t="s">
        <v>1226</v>
      </c>
      <c r="H809" s="10"/>
      <c r="I809" s="8"/>
      <c r="J809" s="17"/>
      <c r="K809" s="11"/>
      <c r="L809" s="11"/>
      <c r="M809" s="11"/>
      <c r="N809" s="11"/>
      <c r="O809" s="11"/>
      <c r="P809" s="12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12"/>
      <c r="AM809" s="8"/>
      <c r="AN809" s="8"/>
      <c r="AO809" s="8"/>
      <c r="AP809" s="8"/>
      <c r="AQ809" s="8"/>
      <c r="AR809" s="8"/>
      <c r="AS809" s="8"/>
      <c r="AT809" s="8"/>
      <c r="AU809" s="8"/>
      <c r="AV809" s="8"/>
      <c r="AW809" s="8"/>
      <c r="AX809" s="8"/>
    </row>
    <row r="810" spans="1:50" ht="63.75">
      <c r="A810" s="17"/>
      <c r="B810" s="8"/>
      <c r="C810" s="8"/>
      <c r="D810" s="8"/>
      <c r="E810" s="8"/>
      <c r="F810" s="8"/>
      <c r="G810" s="18" t="s">
        <v>1227</v>
      </c>
      <c r="H810" s="28"/>
      <c r="I810" s="17"/>
      <c r="J810" s="17"/>
      <c r="K810" s="24"/>
      <c r="L810" s="11"/>
      <c r="M810" s="11" t="s">
        <v>637</v>
      </c>
      <c r="N810" s="11" t="s">
        <v>1228</v>
      </c>
      <c r="O810" s="11"/>
      <c r="P810" s="12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12"/>
      <c r="AM810" s="8"/>
      <c r="AN810" s="8"/>
      <c r="AO810" s="8"/>
      <c r="AP810" s="8"/>
      <c r="AQ810" s="8"/>
      <c r="AR810" s="8"/>
      <c r="AS810" s="8"/>
      <c r="AT810" s="8"/>
      <c r="AU810" s="8"/>
      <c r="AV810" s="8"/>
      <c r="AW810" s="8"/>
      <c r="AX810" s="8"/>
    </row>
    <row r="811" spans="1:50" ht="15.75">
      <c r="A811" s="17"/>
      <c r="B811" s="8"/>
      <c r="C811" s="8"/>
      <c r="D811" s="8"/>
      <c r="E811" s="8"/>
      <c r="F811" s="8"/>
      <c r="G811" s="14" t="s">
        <v>1231</v>
      </c>
      <c r="H811" s="10"/>
      <c r="I811" s="8"/>
      <c r="J811" s="17"/>
      <c r="K811" s="11"/>
      <c r="L811" s="11"/>
      <c r="M811" s="11"/>
      <c r="N811" s="11"/>
      <c r="O811" s="11"/>
      <c r="P811" s="12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12"/>
      <c r="AM811" s="8"/>
      <c r="AN811" s="8"/>
      <c r="AO811" s="8"/>
      <c r="AP811" s="8"/>
      <c r="AQ811" s="8"/>
      <c r="AR811" s="8"/>
      <c r="AS811" s="8"/>
      <c r="AT811" s="8"/>
      <c r="AU811" s="8"/>
      <c r="AV811" s="8"/>
      <c r="AW811" s="8"/>
      <c r="AX811" s="8"/>
    </row>
    <row r="812" spans="1:50" ht="15.75">
      <c r="A812" s="17"/>
      <c r="B812" s="8"/>
      <c r="C812" s="8"/>
      <c r="D812" s="8"/>
      <c r="E812" s="8"/>
      <c r="F812" s="8"/>
      <c r="G812" s="14" t="s">
        <v>1232</v>
      </c>
      <c r="H812" s="10"/>
      <c r="I812" s="8"/>
      <c r="J812" s="17"/>
      <c r="K812" s="11"/>
      <c r="L812" s="11"/>
      <c r="M812" s="11"/>
      <c r="N812" s="11"/>
      <c r="O812" s="11"/>
      <c r="P812" s="12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12"/>
      <c r="AM812" s="8"/>
      <c r="AN812" s="8"/>
      <c r="AO812" s="8"/>
      <c r="AP812" s="8"/>
      <c r="AQ812" s="8"/>
      <c r="AR812" s="8"/>
      <c r="AS812" s="8"/>
      <c r="AT812" s="8"/>
      <c r="AU812" s="8"/>
      <c r="AV812" s="8"/>
      <c r="AW812" s="8"/>
      <c r="AX812" s="8"/>
    </row>
    <row r="813" spans="1:50" ht="15.75">
      <c r="A813" s="17"/>
      <c r="B813" s="8"/>
      <c r="C813" s="8"/>
      <c r="D813" s="8"/>
      <c r="E813" s="8"/>
      <c r="F813" s="8"/>
      <c r="G813" s="14" t="s">
        <v>1233</v>
      </c>
      <c r="H813" s="10"/>
      <c r="I813" s="8"/>
      <c r="J813" s="17"/>
      <c r="K813" s="11"/>
      <c r="L813" s="11"/>
      <c r="M813" s="11"/>
      <c r="N813" s="11"/>
      <c r="O813" s="11"/>
      <c r="P813" s="12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12"/>
      <c r="AM813" s="8"/>
      <c r="AN813" s="8"/>
      <c r="AO813" s="8"/>
      <c r="AP813" s="8"/>
      <c r="AQ813" s="8"/>
      <c r="AR813" s="8"/>
      <c r="AS813" s="8"/>
      <c r="AT813" s="8"/>
      <c r="AU813" s="8"/>
      <c r="AV813" s="8"/>
      <c r="AW813" s="8"/>
      <c r="AX813" s="8"/>
    </row>
    <row r="814" spans="1:50" ht="15.75">
      <c r="A814" s="17"/>
      <c r="B814" s="8"/>
      <c r="C814" s="8"/>
      <c r="D814" s="8"/>
      <c r="E814" s="8"/>
      <c r="F814" s="8"/>
      <c r="G814" s="14" t="s">
        <v>1234</v>
      </c>
      <c r="H814" s="10"/>
      <c r="I814" s="8"/>
      <c r="J814" s="17"/>
      <c r="K814" s="11"/>
      <c r="L814" s="11"/>
      <c r="M814" s="11"/>
      <c r="N814" s="11"/>
      <c r="O814" s="11"/>
      <c r="P814" s="12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12"/>
      <c r="AM814" s="8"/>
      <c r="AN814" s="8"/>
      <c r="AO814" s="8"/>
      <c r="AP814" s="8"/>
      <c r="AQ814" s="8"/>
      <c r="AR814" s="8"/>
      <c r="AS814" s="8"/>
      <c r="AT814" s="8"/>
      <c r="AU814" s="8"/>
      <c r="AV814" s="8"/>
      <c r="AW814" s="8"/>
      <c r="AX814" s="8"/>
    </row>
    <row r="815" spans="1:50" ht="15.75">
      <c r="A815" s="17"/>
      <c r="B815" s="8"/>
      <c r="C815" s="8"/>
      <c r="D815" s="8"/>
      <c r="E815" s="8"/>
      <c r="F815" s="8"/>
      <c r="G815" s="14" t="s">
        <v>1035</v>
      </c>
      <c r="H815" s="10"/>
      <c r="I815" s="8"/>
      <c r="J815" s="17"/>
      <c r="K815" s="11"/>
      <c r="L815" s="11"/>
      <c r="M815" s="11"/>
      <c r="N815" s="11"/>
      <c r="O815" s="11"/>
      <c r="P815" s="12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12"/>
      <c r="AM815" s="8"/>
      <c r="AN815" s="8"/>
      <c r="AO815" s="8"/>
      <c r="AP815" s="8"/>
      <c r="AQ815" s="8"/>
      <c r="AR815" s="8"/>
      <c r="AS815" s="8"/>
      <c r="AT815" s="8"/>
      <c r="AU815" s="8"/>
      <c r="AV815" s="8"/>
      <c r="AW815" s="8"/>
      <c r="AX815" s="8"/>
    </row>
    <row r="816" spans="1:50" ht="15.75">
      <c r="A816" s="17"/>
      <c r="B816" s="8"/>
      <c r="C816" s="8"/>
      <c r="D816" s="8"/>
      <c r="E816" s="8"/>
      <c r="F816" s="8"/>
      <c r="G816" s="14" t="s">
        <v>1235</v>
      </c>
      <c r="H816" s="10"/>
      <c r="I816" s="8"/>
      <c r="J816" s="17"/>
      <c r="K816" s="11"/>
      <c r="L816" s="11"/>
      <c r="M816" s="11"/>
      <c r="N816" s="11"/>
      <c r="O816" s="11"/>
      <c r="P816" s="12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12"/>
      <c r="AM816" s="8"/>
      <c r="AN816" s="8"/>
      <c r="AO816" s="8"/>
      <c r="AP816" s="8"/>
      <c r="AQ816" s="8"/>
      <c r="AR816" s="8"/>
      <c r="AS816" s="8"/>
      <c r="AT816" s="8"/>
      <c r="AU816" s="8"/>
      <c r="AV816" s="8"/>
      <c r="AW816" s="8"/>
      <c r="AX816" s="8"/>
    </row>
    <row r="817" spans="1:50" ht="15.75">
      <c r="A817" s="17"/>
      <c r="B817" s="8"/>
      <c r="C817" s="8"/>
      <c r="D817" s="39" t="s">
        <v>1236</v>
      </c>
      <c r="E817" s="8"/>
      <c r="F817" s="8"/>
      <c r="G817" s="15"/>
      <c r="H817" s="10"/>
      <c r="I817" s="8"/>
      <c r="J817" s="17"/>
      <c r="K817" s="11"/>
      <c r="L817" s="11"/>
      <c r="M817" s="11"/>
      <c r="N817" s="11"/>
      <c r="O817" s="11"/>
      <c r="P817" s="12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12"/>
      <c r="AM817" s="8"/>
      <c r="AN817" s="8"/>
      <c r="AO817" s="8"/>
      <c r="AP817" s="8"/>
      <c r="AQ817" s="8"/>
      <c r="AR817" s="8"/>
      <c r="AS817" s="8"/>
      <c r="AT817" s="8"/>
      <c r="AU817" s="8"/>
      <c r="AV817" s="8"/>
      <c r="AW817" s="8"/>
      <c r="AX817" s="8"/>
    </row>
    <row r="818" spans="1:50" ht="15.75">
      <c r="A818" s="17"/>
      <c r="B818" s="8"/>
      <c r="C818" s="8"/>
      <c r="D818" s="8"/>
      <c r="E818" s="8"/>
      <c r="F818" s="8"/>
      <c r="G818" s="14" t="s">
        <v>1225</v>
      </c>
      <c r="H818" s="10"/>
      <c r="I818" s="8"/>
      <c r="J818" s="17"/>
      <c r="K818" s="11"/>
      <c r="L818" s="11"/>
      <c r="M818" s="11"/>
      <c r="N818" s="11"/>
      <c r="O818" s="11"/>
      <c r="P818" s="12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12"/>
      <c r="AM818" s="8"/>
      <c r="AN818" s="8"/>
      <c r="AO818" s="8"/>
      <c r="AP818" s="8"/>
      <c r="AQ818" s="8"/>
      <c r="AR818" s="8"/>
      <c r="AS818" s="8"/>
      <c r="AT818" s="8"/>
      <c r="AU818" s="8"/>
      <c r="AV818" s="8"/>
      <c r="AW818" s="8"/>
      <c r="AX818" s="8"/>
    </row>
    <row r="819" spans="1:50" ht="15.75">
      <c r="A819" s="17"/>
      <c r="B819" s="8"/>
      <c r="C819" s="8"/>
      <c r="D819" s="8"/>
      <c r="E819" s="8"/>
      <c r="F819" s="8"/>
      <c r="G819" s="14" t="s">
        <v>1224</v>
      </c>
      <c r="H819" s="10"/>
      <c r="I819" s="8"/>
      <c r="J819" s="17"/>
      <c r="K819" s="11"/>
      <c r="L819" s="11"/>
      <c r="M819" s="11"/>
      <c r="N819" s="11"/>
      <c r="O819" s="11"/>
      <c r="P819" s="12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12"/>
      <c r="AM819" s="8"/>
      <c r="AN819" s="8"/>
      <c r="AO819" s="8"/>
      <c r="AP819" s="8"/>
      <c r="AQ819" s="8"/>
      <c r="AR819" s="8"/>
      <c r="AS819" s="8"/>
      <c r="AT819" s="8"/>
      <c r="AU819" s="8"/>
      <c r="AV819" s="8"/>
      <c r="AW819" s="8"/>
      <c r="AX819" s="8"/>
    </row>
    <row r="820" spans="1:50" ht="15.75">
      <c r="A820" s="17"/>
      <c r="B820" s="8"/>
      <c r="C820" s="8"/>
      <c r="D820" s="8"/>
      <c r="E820" s="8"/>
      <c r="F820" s="8"/>
      <c r="G820" s="14" t="s">
        <v>1237</v>
      </c>
      <c r="H820" s="10"/>
      <c r="I820" s="8"/>
      <c r="J820" s="17"/>
      <c r="K820" s="11"/>
      <c r="L820" s="11"/>
      <c r="M820" s="11"/>
      <c r="N820" s="11"/>
      <c r="O820" s="11"/>
      <c r="P820" s="12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12"/>
      <c r="AM820" s="8"/>
      <c r="AN820" s="8"/>
      <c r="AO820" s="8"/>
      <c r="AP820" s="8"/>
      <c r="AQ820" s="8"/>
      <c r="AR820" s="8"/>
      <c r="AS820" s="8"/>
      <c r="AT820" s="8"/>
      <c r="AU820" s="8"/>
      <c r="AV820" s="8"/>
      <c r="AW820" s="8"/>
      <c r="AX820" s="8"/>
    </row>
    <row r="821" spans="1:50" ht="15.75">
      <c r="A821" s="17"/>
      <c r="B821" s="8"/>
      <c r="C821" s="8"/>
      <c r="D821" s="8"/>
      <c r="E821" s="8"/>
      <c r="F821" s="8"/>
      <c r="G821" s="14" t="s">
        <v>1235</v>
      </c>
      <c r="H821" s="10"/>
      <c r="I821" s="8"/>
      <c r="J821" s="17"/>
      <c r="K821" s="11"/>
      <c r="L821" s="11"/>
      <c r="M821" s="11"/>
      <c r="N821" s="11"/>
      <c r="O821" s="11"/>
      <c r="P821" s="12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12"/>
      <c r="AM821" s="8"/>
      <c r="AN821" s="8"/>
      <c r="AO821" s="8"/>
      <c r="AP821" s="8"/>
      <c r="AQ821" s="8"/>
      <c r="AR821" s="8"/>
      <c r="AS821" s="8"/>
      <c r="AT821" s="8"/>
      <c r="AU821" s="8"/>
      <c r="AV821" s="8"/>
      <c r="AW821" s="8"/>
      <c r="AX821" s="8"/>
    </row>
    <row r="822" spans="1:50" ht="15.75">
      <c r="A822" s="17"/>
      <c r="B822" s="8"/>
      <c r="C822" s="8"/>
      <c r="D822" s="8"/>
      <c r="E822" s="8"/>
      <c r="F822" s="8"/>
      <c r="G822" s="14" t="s">
        <v>1238</v>
      </c>
      <c r="H822" s="10"/>
      <c r="I822" s="8"/>
      <c r="J822" s="17"/>
      <c r="K822" s="11"/>
      <c r="L822" s="11"/>
      <c r="M822" s="11"/>
      <c r="N822" s="11"/>
      <c r="O822" s="11"/>
      <c r="P822" s="12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12"/>
      <c r="AM822" s="8"/>
      <c r="AN822" s="8"/>
      <c r="AO822" s="8"/>
      <c r="AP822" s="8"/>
      <c r="AQ822" s="8"/>
      <c r="AR822" s="8"/>
      <c r="AS822" s="8"/>
      <c r="AT822" s="8"/>
      <c r="AU822" s="8"/>
      <c r="AV822" s="8"/>
      <c r="AW822" s="8"/>
      <c r="AX822" s="8"/>
    </row>
    <row r="823" spans="1:50" ht="15.75">
      <c r="A823" s="17"/>
      <c r="B823" s="8"/>
      <c r="C823" s="8"/>
      <c r="D823" s="39" t="s">
        <v>1239</v>
      </c>
      <c r="E823" s="8"/>
      <c r="F823" s="8"/>
      <c r="G823" s="15"/>
      <c r="H823" s="10"/>
      <c r="I823" s="8"/>
      <c r="J823" s="17"/>
      <c r="K823" s="11"/>
      <c r="L823" s="11"/>
      <c r="M823" s="11"/>
      <c r="N823" s="11"/>
      <c r="O823" s="11"/>
      <c r="P823" s="12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12"/>
      <c r="AM823" s="8"/>
      <c r="AN823" s="8"/>
      <c r="AO823" s="8"/>
      <c r="AP823" s="8"/>
      <c r="AQ823" s="8"/>
      <c r="AR823" s="8"/>
      <c r="AS823" s="8"/>
      <c r="AT823" s="8"/>
      <c r="AU823" s="8"/>
      <c r="AV823" s="8"/>
      <c r="AW823" s="8"/>
      <c r="AX823" s="8"/>
    </row>
    <row r="824" spans="1:50" ht="15.75">
      <c r="A824" s="17"/>
      <c r="B824" s="8"/>
      <c r="C824" s="8"/>
      <c r="D824" s="8"/>
      <c r="E824" s="8"/>
      <c r="F824" s="8"/>
      <c r="G824" s="14" t="s">
        <v>29</v>
      </c>
      <c r="H824" s="10"/>
      <c r="I824" s="8"/>
      <c r="J824" s="17"/>
      <c r="K824" s="11"/>
      <c r="L824" s="11"/>
      <c r="M824" s="11"/>
      <c r="N824" s="11"/>
      <c r="O824" s="11"/>
      <c r="P824" s="12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12"/>
      <c r="AM824" s="8"/>
      <c r="AN824" s="8"/>
      <c r="AO824" s="8"/>
      <c r="AP824" s="8"/>
      <c r="AQ824" s="8"/>
      <c r="AR824" s="8"/>
      <c r="AS824" s="8"/>
      <c r="AT824" s="8"/>
      <c r="AU824" s="8"/>
      <c r="AV824" s="8"/>
      <c r="AW824" s="8"/>
      <c r="AX824" s="8"/>
    </row>
    <row r="825" spans="1:50" ht="15.75">
      <c r="A825" s="17"/>
      <c r="B825" s="8"/>
      <c r="C825" s="8"/>
      <c r="D825" s="8"/>
      <c r="E825" s="8"/>
      <c r="F825" s="8"/>
      <c r="G825" s="14" t="s">
        <v>1224</v>
      </c>
      <c r="H825" s="10"/>
      <c r="I825" s="8"/>
      <c r="J825" s="17"/>
      <c r="K825" s="11"/>
      <c r="L825" s="11"/>
      <c r="M825" s="11"/>
      <c r="N825" s="11"/>
      <c r="O825" s="11"/>
      <c r="P825" s="12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12"/>
      <c r="AM825" s="8"/>
      <c r="AN825" s="8"/>
      <c r="AO825" s="8"/>
      <c r="AP825" s="8"/>
      <c r="AQ825" s="8"/>
      <c r="AR825" s="8"/>
      <c r="AS825" s="8"/>
      <c r="AT825" s="8"/>
      <c r="AU825" s="8"/>
      <c r="AV825" s="8"/>
      <c r="AW825" s="8"/>
      <c r="AX825" s="8"/>
    </row>
    <row r="826" spans="1:50" ht="15.75">
      <c r="A826" s="17"/>
      <c r="B826" s="8"/>
      <c r="C826" s="8"/>
      <c r="D826" s="8"/>
      <c r="E826" s="8"/>
      <c r="F826" s="8"/>
      <c r="G826" s="14" t="s">
        <v>1221</v>
      </c>
      <c r="H826" s="10"/>
      <c r="I826" s="8"/>
      <c r="J826" s="17"/>
      <c r="K826" s="11"/>
      <c r="L826" s="11"/>
      <c r="M826" s="11"/>
      <c r="N826" s="11"/>
      <c r="O826" s="11"/>
      <c r="P826" s="12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12"/>
      <c r="AM826" s="8"/>
      <c r="AN826" s="8"/>
      <c r="AO826" s="8"/>
      <c r="AP826" s="8"/>
      <c r="AQ826" s="8"/>
      <c r="AR826" s="8"/>
      <c r="AS826" s="8"/>
      <c r="AT826" s="8"/>
      <c r="AU826" s="8"/>
      <c r="AV826" s="8"/>
      <c r="AW826" s="8"/>
      <c r="AX826" s="8"/>
    </row>
    <row r="827" spans="1:50" ht="15.75">
      <c r="A827" s="17"/>
      <c r="B827" s="8"/>
      <c r="C827" s="8"/>
      <c r="D827" s="8"/>
      <c r="E827" s="8"/>
      <c r="F827" s="8"/>
      <c r="G827" s="14" t="s">
        <v>1240</v>
      </c>
      <c r="H827" s="10"/>
      <c r="I827" s="8"/>
      <c r="J827" s="17"/>
      <c r="K827" s="11"/>
      <c r="L827" s="11"/>
      <c r="M827" s="11"/>
      <c r="N827" s="11"/>
      <c r="O827" s="11"/>
      <c r="P827" s="12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12"/>
      <c r="AM827" s="8"/>
      <c r="AN827" s="8"/>
      <c r="AO827" s="8"/>
      <c r="AP827" s="8"/>
      <c r="AQ827" s="8"/>
      <c r="AR827" s="8"/>
      <c r="AS827" s="8"/>
      <c r="AT827" s="8"/>
      <c r="AU827" s="8"/>
      <c r="AV827" s="8"/>
      <c r="AW827" s="8"/>
      <c r="AX827" s="8"/>
    </row>
    <row r="828" spans="1:50" ht="15.75">
      <c r="A828" s="17"/>
      <c r="B828" s="8"/>
      <c r="C828" s="8"/>
      <c r="D828" s="8"/>
      <c r="E828" s="8"/>
      <c r="F828" s="8"/>
      <c r="G828" s="14" t="s">
        <v>1241</v>
      </c>
      <c r="H828" s="10"/>
      <c r="I828" s="8"/>
      <c r="J828" s="17"/>
      <c r="K828" s="11"/>
      <c r="L828" s="11"/>
      <c r="M828" s="11"/>
      <c r="N828" s="11"/>
      <c r="O828" s="11"/>
      <c r="P828" s="12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12"/>
      <c r="AM828" s="8"/>
      <c r="AN828" s="8"/>
      <c r="AO828" s="8"/>
      <c r="AP828" s="8"/>
      <c r="AQ828" s="8"/>
      <c r="AR828" s="8"/>
      <c r="AS828" s="8"/>
      <c r="AT828" s="8"/>
      <c r="AU828" s="8"/>
      <c r="AV828" s="8"/>
      <c r="AW828" s="8"/>
      <c r="AX828" s="8"/>
    </row>
    <row r="829" spans="1:50" ht="15.75">
      <c r="A829" s="17"/>
      <c r="B829" s="8"/>
      <c r="C829" s="8"/>
      <c r="D829" s="8"/>
      <c r="E829" s="8"/>
      <c r="F829" s="8"/>
      <c r="G829" s="14" t="s">
        <v>1242</v>
      </c>
      <c r="H829" s="10"/>
      <c r="I829" s="8"/>
      <c r="J829" s="17"/>
      <c r="K829" s="11"/>
      <c r="L829" s="11"/>
      <c r="M829" s="11"/>
      <c r="N829" s="11"/>
      <c r="O829" s="11"/>
      <c r="P829" s="12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12"/>
      <c r="AM829" s="8"/>
      <c r="AN829" s="8"/>
      <c r="AO829" s="8"/>
      <c r="AP829" s="8"/>
      <c r="AQ829" s="8"/>
      <c r="AR829" s="8"/>
      <c r="AS829" s="8"/>
      <c r="AT829" s="8"/>
      <c r="AU829" s="8"/>
      <c r="AV829" s="8"/>
      <c r="AW829" s="8"/>
      <c r="AX829" s="8"/>
    </row>
    <row r="830" spans="1:50" ht="16.5">
      <c r="A830" s="17"/>
      <c r="B830" s="8"/>
      <c r="C830" s="43" t="s">
        <v>1243</v>
      </c>
      <c r="D830" s="8"/>
      <c r="E830" s="8"/>
      <c r="F830" s="8"/>
      <c r="G830" s="14"/>
      <c r="H830" s="10"/>
      <c r="I830" s="8"/>
      <c r="J830" s="17"/>
      <c r="K830" s="11"/>
      <c r="L830" s="11"/>
      <c r="M830" s="11"/>
      <c r="N830" s="11"/>
      <c r="O830" s="11"/>
      <c r="P830" s="12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12"/>
      <c r="AM830" s="8"/>
      <c r="AN830" s="8"/>
      <c r="AO830" s="8"/>
      <c r="AP830" s="8"/>
      <c r="AQ830" s="8"/>
      <c r="AR830" s="8"/>
      <c r="AS830" s="8"/>
      <c r="AT830" s="8"/>
      <c r="AU830" s="8"/>
      <c r="AV830" s="8"/>
      <c r="AW830" s="8"/>
      <c r="AX830" s="8"/>
    </row>
    <row r="831" spans="1:50" ht="18">
      <c r="A831" s="7" t="s">
        <v>1244</v>
      </c>
      <c r="B831" s="8"/>
      <c r="C831" s="8"/>
      <c r="D831" s="8"/>
      <c r="E831" s="8"/>
      <c r="F831" s="8"/>
      <c r="G831" s="15"/>
      <c r="H831" s="10"/>
      <c r="I831" s="8"/>
      <c r="J831" s="17"/>
      <c r="K831" s="11"/>
      <c r="L831" s="11"/>
      <c r="M831" s="11"/>
      <c r="N831" s="11"/>
      <c r="O831" s="11"/>
      <c r="P831" s="12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12"/>
      <c r="AM831" s="8"/>
      <c r="AN831" s="8"/>
      <c r="AO831" s="8"/>
      <c r="AP831" s="8"/>
      <c r="AQ831" s="8"/>
      <c r="AR831" s="8"/>
      <c r="AS831" s="8"/>
      <c r="AT831" s="8"/>
      <c r="AU831" s="8"/>
      <c r="AV831" s="8"/>
      <c r="AW831" s="8"/>
      <c r="AX831" s="8"/>
    </row>
    <row r="832" spans="1:50" ht="18">
      <c r="A832" s="17"/>
      <c r="B832" s="20" t="s">
        <v>1245</v>
      </c>
      <c r="C832" s="8"/>
      <c r="D832" s="8"/>
      <c r="E832" s="8"/>
      <c r="F832" s="8"/>
      <c r="G832" s="15"/>
      <c r="H832" s="10"/>
      <c r="I832" s="8"/>
      <c r="J832" s="17"/>
      <c r="K832" s="11"/>
      <c r="L832" s="11"/>
      <c r="M832" s="11"/>
      <c r="N832" s="11"/>
      <c r="O832" s="11"/>
      <c r="P832" s="12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12"/>
      <c r="AM832" s="8"/>
      <c r="AN832" s="8"/>
      <c r="AO832" s="8"/>
      <c r="AP832" s="8"/>
      <c r="AQ832" s="8"/>
      <c r="AR832" s="8"/>
      <c r="AS832" s="8"/>
      <c r="AT832" s="8"/>
      <c r="AU832" s="8"/>
      <c r="AV832" s="8"/>
      <c r="AW832" s="8"/>
      <c r="AX832" s="8"/>
    </row>
    <row r="833" spans="1:50" ht="15.75">
      <c r="A833" s="17"/>
      <c r="B833" s="8"/>
      <c r="C833" s="8"/>
      <c r="D833" s="8"/>
      <c r="E833" s="8"/>
      <c r="F833" s="8"/>
      <c r="G833" s="14" t="s">
        <v>1246</v>
      </c>
      <c r="H833" s="10"/>
      <c r="I833" s="8"/>
      <c r="J833" s="17"/>
      <c r="K833" s="11"/>
      <c r="L833" s="11"/>
      <c r="M833" s="11"/>
      <c r="N833" s="11"/>
      <c r="O833" s="11"/>
      <c r="P833" s="12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12"/>
      <c r="AM833" s="8"/>
      <c r="AN833" s="8"/>
      <c r="AO833" s="8"/>
      <c r="AP833" s="8"/>
      <c r="AQ833" s="8"/>
      <c r="AR833" s="8"/>
      <c r="AS833" s="8"/>
      <c r="AT833" s="8"/>
      <c r="AU833" s="8"/>
      <c r="AV833" s="8"/>
      <c r="AW833" s="8"/>
      <c r="AX833" s="8"/>
    </row>
    <row r="834" spans="1:50" ht="18">
      <c r="A834" s="17"/>
      <c r="B834" s="7" t="s">
        <v>1247</v>
      </c>
      <c r="C834" s="8"/>
      <c r="D834" s="8"/>
      <c r="E834" s="8"/>
      <c r="F834" s="8"/>
      <c r="G834" s="15"/>
      <c r="H834" s="10"/>
      <c r="I834" s="8"/>
      <c r="J834" s="17"/>
      <c r="K834" s="11"/>
      <c r="L834" s="11"/>
      <c r="M834" s="11"/>
      <c r="N834" s="11"/>
      <c r="O834" s="11"/>
      <c r="P834" s="12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12"/>
      <c r="AM834" s="8"/>
      <c r="AN834" s="8"/>
      <c r="AO834" s="8"/>
      <c r="AP834" s="8"/>
      <c r="AQ834" s="8"/>
      <c r="AR834" s="8"/>
      <c r="AS834" s="8"/>
      <c r="AT834" s="8"/>
      <c r="AU834" s="8"/>
      <c r="AV834" s="8"/>
      <c r="AW834" s="8"/>
      <c r="AX834" s="8"/>
    </row>
    <row r="835" spans="1:50" ht="16.5">
      <c r="A835" s="17"/>
      <c r="B835" s="8"/>
      <c r="C835" s="23" t="s">
        <v>1248</v>
      </c>
      <c r="D835" s="8"/>
      <c r="E835" s="8"/>
      <c r="F835" s="8"/>
      <c r="G835" s="15"/>
      <c r="H835" s="10"/>
      <c r="I835" s="8"/>
      <c r="J835" s="17"/>
      <c r="K835" s="11"/>
      <c r="L835" s="11"/>
      <c r="M835" s="11"/>
      <c r="N835" s="11"/>
      <c r="O835" s="11"/>
      <c r="P835" s="12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12"/>
      <c r="AM835" s="8"/>
      <c r="AN835" s="8"/>
      <c r="AO835" s="8"/>
      <c r="AP835" s="8"/>
      <c r="AQ835" s="8"/>
      <c r="AR835" s="8"/>
      <c r="AS835" s="8"/>
      <c r="AT835" s="8"/>
      <c r="AU835" s="8"/>
      <c r="AV835" s="8"/>
      <c r="AW835" s="8"/>
      <c r="AX835" s="8"/>
    </row>
    <row r="836" spans="1:50" ht="15.75">
      <c r="A836" s="17"/>
      <c r="B836" s="8"/>
      <c r="C836" s="8"/>
      <c r="D836" s="39" t="s">
        <v>1249</v>
      </c>
      <c r="E836" s="8"/>
      <c r="F836" s="8"/>
      <c r="G836" s="15"/>
      <c r="H836" s="10"/>
      <c r="I836" s="8"/>
      <c r="J836" s="17"/>
      <c r="K836" s="11"/>
      <c r="L836" s="11"/>
      <c r="M836" s="11"/>
      <c r="N836" s="11"/>
      <c r="O836" s="11"/>
      <c r="P836" s="12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12"/>
      <c r="AM836" s="8"/>
      <c r="AN836" s="8"/>
      <c r="AO836" s="8"/>
      <c r="AP836" s="8"/>
      <c r="AQ836" s="8"/>
      <c r="AR836" s="8"/>
      <c r="AS836" s="8"/>
      <c r="AT836" s="8"/>
      <c r="AU836" s="8"/>
      <c r="AV836" s="8"/>
      <c r="AW836" s="8"/>
      <c r="AX836" s="8"/>
    </row>
    <row r="837" spans="1:50" ht="15.75">
      <c r="A837" s="17"/>
      <c r="B837" s="8"/>
      <c r="C837" s="8"/>
      <c r="D837" s="8"/>
      <c r="E837" s="8"/>
      <c r="F837" s="8"/>
      <c r="G837" s="14" t="s">
        <v>1250</v>
      </c>
      <c r="H837" s="10"/>
      <c r="I837" s="8"/>
      <c r="J837" s="17"/>
      <c r="K837" s="11"/>
      <c r="L837" s="11"/>
      <c r="M837" s="11"/>
      <c r="N837" s="11"/>
      <c r="O837" s="11"/>
      <c r="P837" s="12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12"/>
      <c r="AM837" s="8"/>
      <c r="AN837" s="8"/>
      <c r="AO837" s="8"/>
      <c r="AP837" s="8"/>
      <c r="AQ837" s="8"/>
      <c r="AR837" s="8"/>
      <c r="AS837" s="8"/>
      <c r="AT837" s="8"/>
      <c r="AU837" s="8"/>
      <c r="AV837" s="8"/>
      <c r="AW837" s="8"/>
      <c r="AX837" s="8"/>
    </row>
    <row r="838" spans="1:50" ht="25.5">
      <c r="A838" s="17"/>
      <c r="B838" s="8"/>
      <c r="C838" s="8"/>
      <c r="D838" s="8"/>
      <c r="E838" s="8"/>
      <c r="F838" s="8"/>
      <c r="G838" s="18" t="s">
        <v>1251</v>
      </c>
      <c r="H838" s="28"/>
      <c r="I838" s="17"/>
      <c r="J838" s="17"/>
      <c r="K838" s="24"/>
      <c r="L838" s="11"/>
      <c r="M838" s="11" t="s">
        <v>1252</v>
      </c>
      <c r="N838" s="11" t="s">
        <v>1193</v>
      </c>
      <c r="O838" s="11"/>
      <c r="P838" s="12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12"/>
      <c r="AM838" s="8"/>
      <c r="AN838" s="8"/>
      <c r="AO838" s="8"/>
      <c r="AP838" s="8"/>
      <c r="AQ838" s="8"/>
      <c r="AR838" s="8"/>
      <c r="AS838" s="8"/>
      <c r="AT838" s="8"/>
      <c r="AU838" s="8"/>
      <c r="AV838" s="8"/>
      <c r="AW838" s="8"/>
      <c r="AX838" s="8"/>
    </row>
    <row r="839" spans="1:50" ht="15.75">
      <c r="A839" s="17"/>
      <c r="B839" s="8"/>
      <c r="C839" s="8"/>
      <c r="D839" s="8"/>
      <c r="E839" s="8"/>
      <c r="F839" s="8"/>
      <c r="G839" s="15"/>
      <c r="H839" s="17" t="s">
        <v>1253</v>
      </c>
      <c r="I839" s="8"/>
      <c r="J839" s="17"/>
      <c r="K839" s="11"/>
      <c r="L839" s="11"/>
      <c r="M839" s="11"/>
      <c r="N839" s="11"/>
      <c r="O839" s="11"/>
      <c r="P839" s="12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12"/>
      <c r="AM839" s="8"/>
      <c r="AN839" s="8"/>
      <c r="AO839" s="8"/>
      <c r="AP839" s="8"/>
      <c r="AQ839" s="8"/>
      <c r="AR839" s="8"/>
      <c r="AS839" s="8"/>
      <c r="AT839" s="8"/>
      <c r="AU839" s="8"/>
      <c r="AV839" s="8"/>
      <c r="AW839" s="8"/>
      <c r="AX839" s="8"/>
    </row>
    <row r="840" spans="1:50" ht="15.75">
      <c r="A840" s="17"/>
      <c r="B840" s="8"/>
      <c r="C840" s="8"/>
      <c r="D840" s="8"/>
      <c r="E840" s="8"/>
      <c r="F840" s="8"/>
      <c r="G840" s="15"/>
      <c r="H840" s="10"/>
      <c r="I840" s="17" t="s">
        <v>1254</v>
      </c>
      <c r="J840" s="17"/>
      <c r="K840" s="11"/>
      <c r="L840" s="11"/>
      <c r="M840" s="11"/>
      <c r="N840" s="11"/>
      <c r="O840" s="11"/>
      <c r="P840" s="12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12"/>
      <c r="AM840" s="8"/>
      <c r="AN840" s="8"/>
      <c r="AO840" s="8"/>
      <c r="AP840" s="8"/>
      <c r="AQ840" s="8"/>
      <c r="AR840" s="8"/>
      <c r="AS840" s="8"/>
      <c r="AT840" s="8"/>
      <c r="AU840" s="8"/>
      <c r="AV840" s="8"/>
      <c r="AW840" s="8"/>
      <c r="AX840" s="8"/>
    </row>
    <row r="841" spans="1:50" ht="36">
      <c r="A841" s="17"/>
      <c r="B841" s="16"/>
      <c r="C841" s="8"/>
      <c r="D841" s="8"/>
      <c r="E841" s="8"/>
      <c r="F841" s="8"/>
      <c r="G841" s="15"/>
      <c r="H841" s="10"/>
      <c r="I841" s="8"/>
      <c r="J841" s="17" t="s">
        <v>27</v>
      </c>
      <c r="K841" s="11" t="s">
        <v>1256</v>
      </c>
      <c r="L841" s="11" t="s">
        <v>298</v>
      </c>
      <c r="M841" s="11" t="s">
        <v>1259</v>
      </c>
      <c r="N841" s="11" t="s">
        <v>1258</v>
      </c>
      <c r="O841" s="11" t="s">
        <v>290</v>
      </c>
      <c r="P841" s="11" t="s">
        <v>214</v>
      </c>
      <c r="Q841" s="83" t="s">
        <v>2016</v>
      </c>
      <c r="R841" s="78" t="s">
        <v>2108</v>
      </c>
      <c r="S841" s="83" t="s">
        <v>2109</v>
      </c>
      <c r="T841" s="80" t="s">
        <v>2110</v>
      </c>
      <c r="U841" s="80" t="s">
        <v>1989</v>
      </c>
      <c r="V841" s="81"/>
      <c r="W841" s="81" t="s">
        <v>1935</v>
      </c>
      <c r="X841" s="8"/>
      <c r="Y841" s="8">
        <v>128</v>
      </c>
      <c r="Z841" s="8">
        <v>1664</v>
      </c>
      <c r="AA841" s="8"/>
      <c r="AB841" s="8">
        <v>128</v>
      </c>
      <c r="AC841" s="8"/>
      <c r="AD841" s="8"/>
      <c r="AE841" s="8">
        <v>128</v>
      </c>
      <c r="AF841" s="8"/>
      <c r="AG841" s="8"/>
      <c r="AH841" s="8"/>
      <c r="AI841" s="8">
        <v>128</v>
      </c>
      <c r="AJ841" s="8">
        <v>1.0249999999999999</v>
      </c>
      <c r="AK841" s="8">
        <f>AI841*AJ841</f>
        <v>131.19999999999999</v>
      </c>
      <c r="AL841" s="102">
        <f>Z841/Y841</f>
        <v>13</v>
      </c>
      <c r="AM841" s="103">
        <f>AK841*AL841</f>
        <v>1705.6</v>
      </c>
      <c r="AN841" s="103">
        <f>AK841*1.028</f>
        <v>134.87359999999998</v>
      </c>
      <c r="AO841" s="103">
        <f>AN841*AL841</f>
        <v>1753.3567999999998</v>
      </c>
      <c r="AP841" s="103">
        <f>AN841*1.031</f>
        <v>139.05468159999998</v>
      </c>
      <c r="AQ841" s="103">
        <f>AP841*AL841</f>
        <v>1807.7108607999999</v>
      </c>
      <c r="AR841" s="81" t="s">
        <v>2430</v>
      </c>
      <c r="AS841" s="81" t="s">
        <v>2431</v>
      </c>
      <c r="AT841" s="81">
        <v>446</v>
      </c>
      <c r="AU841" s="81">
        <v>6346</v>
      </c>
      <c r="AV841" s="8"/>
      <c r="AW841" s="8"/>
      <c r="AX841" s="8"/>
    </row>
    <row r="842" spans="1:50" ht="24">
      <c r="A842" s="17"/>
      <c r="B842" s="16"/>
      <c r="C842" s="8"/>
      <c r="D842" s="8"/>
      <c r="E842" s="8"/>
      <c r="F842" s="8"/>
      <c r="G842" s="15"/>
      <c r="H842" s="10"/>
      <c r="I842" s="8"/>
      <c r="J842" s="17" t="s">
        <v>27</v>
      </c>
      <c r="K842" s="11" t="s">
        <v>1261</v>
      </c>
      <c r="L842" s="11" t="s">
        <v>146</v>
      </c>
      <c r="M842" s="11" t="s">
        <v>1257</v>
      </c>
      <c r="N842" s="11" t="s">
        <v>1258</v>
      </c>
      <c r="O842" s="11" t="s">
        <v>248</v>
      </c>
      <c r="P842" s="11" t="s">
        <v>1262</v>
      </c>
      <c r="Q842" s="83" t="s">
        <v>2016</v>
      </c>
      <c r="R842" s="78" t="s">
        <v>2108</v>
      </c>
      <c r="S842" s="83" t="s">
        <v>2109</v>
      </c>
      <c r="T842" s="80" t="s">
        <v>2110</v>
      </c>
      <c r="U842" s="80" t="s">
        <v>1989</v>
      </c>
      <c r="V842" s="81"/>
      <c r="W842" s="81" t="s">
        <v>1935</v>
      </c>
      <c r="X842" s="8"/>
      <c r="Y842" s="8">
        <v>94</v>
      </c>
      <c r="Z842" s="8">
        <v>2645.16</v>
      </c>
      <c r="AA842" s="8"/>
      <c r="AB842" s="8">
        <v>94</v>
      </c>
      <c r="AC842" s="8"/>
      <c r="AD842" s="8"/>
      <c r="AE842" s="8">
        <v>94</v>
      </c>
      <c r="AF842" s="8"/>
      <c r="AG842" s="8"/>
      <c r="AH842" s="8"/>
      <c r="AI842" s="8">
        <v>94</v>
      </c>
      <c r="AJ842" s="8">
        <v>1.0249999999999999</v>
      </c>
      <c r="AK842" s="8">
        <f>AI842*AJ842</f>
        <v>96.35</v>
      </c>
      <c r="AL842" s="102">
        <f>Z842/Y842</f>
        <v>28.139999999999997</v>
      </c>
      <c r="AM842" s="103">
        <f>AK842*AL842</f>
        <v>2711.2889999999998</v>
      </c>
      <c r="AN842" s="103">
        <f>AK842*1.028</f>
        <v>99.047799999999995</v>
      </c>
      <c r="AO842" s="103">
        <f>AN842*AL842</f>
        <v>2787.2050919999997</v>
      </c>
      <c r="AP842" s="103">
        <f>AN842*1.031</f>
        <v>102.11828179999999</v>
      </c>
      <c r="AQ842" s="103">
        <f>AP842*AL842</f>
        <v>2873.6084498519995</v>
      </c>
      <c r="AR842" s="105" t="s">
        <v>2432</v>
      </c>
      <c r="AS842" s="105" t="s">
        <v>2433</v>
      </c>
      <c r="AT842" s="105">
        <v>189</v>
      </c>
      <c r="AU842" s="105">
        <v>2685</v>
      </c>
      <c r="AV842" s="8"/>
      <c r="AW842" s="8"/>
      <c r="AX842" s="8"/>
    </row>
    <row r="843" spans="1:50" ht="24">
      <c r="A843" s="17"/>
      <c r="B843" s="16"/>
      <c r="C843" s="8"/>
      <c r="D843" s="8"/>
      <c r="E843" s="8"/>
      <c r="F843" s="8"/>
      <c r="G843" s="15"/>
      <c r="H843" s="10"/>
      <c r="I843" s="8"/>
      <c r="J843" s="17" t="s">
        <v>27</v>
      </c>
      <c r="K843" s="11" t="s">
        <v>1261</v>
      </c>
      <c r="L843" s="11" t="s">
        <v>146</v>
      </c>
      <c r="M843" s="11" t="s">
        <v>1263</v>
      </c>
      <c r="N843" s="11" t="s">
        <v>1258</v>
      </c>
      <c r="O843" s="11" t="s">
        <v>290</v>
      </c>
      <c r="P843" s="11" t="s">
        <v>1264</v>
      </c>
      <c r="Q843" s="83" t="s">
        <v>2016</v>
      </c>
      <c r="R843" s="78" t="s">
        <v>2108</v>
      </c>
      <c r="S843" s="83" t="s">
        <v>2109</v>
      </c>
      <c r="T843" s="80" t="s">
        <v>2110</v>
      </c>
      <c r="U843" s="80" t="s">
        <v>1989</v>
      </c>
      <c r="V843" s="81"/>
      <c r="W843" s="81" t="s">
        <v>1935</v>
      </c>
      <c r="X843" s="8"/>
      <c r="Y843" s="8">
        <v>20</v>
      </c>
      <c r="Z843" s="8">
        <v>260</v>
      </c>
      <c r="AA843" s="8"/>
      <c r="AB843" s="8">
        <v>20</v>
      </c>
      <c r="AC843" s="8"/>
      <c r="AD843" s="8"/>
      <c r="AE843" s="8">
        <v>20</v>
      </c>
      <c r="AF843" s="8"/>
      <c r="AG843" s="8"/>
      <c r="AH843" s="8"/>
      <c r="AI843" s="8">
        <v>20</v>
      </c>
      <c r="AJ843" s="8">
        <v>1.0249999999999999</v>
      </c>
      <c r="AK843" s="8">
        <f>AI843*AJ843</f>
        <v>20.5</v>
      </c>
      <c r="AL843" s="102">
        <f>Z843/Y843</f>
        <v>13</v>
      </c>
      <c r="AM843" s="103">
        <f>AK843*AL843</f>
        <v>266.5</v>
      </c>
      <c r="AN843" s="103">
        <f>AK843*1.028</f>
        <v>21.074000000000002</v>
      </c>
      <c r="AO843" s="103">
        <f>AN843*AL843</f>
        <v>273.96200000000005</v>
      </c>
      <c r="AP843" s="103">
        <f>AN843*1.031</f>
        <v>21.727294000000001</v>
      </c>
      <c r="AQ843" s="103">
        <f>AP843*AL843</f>
        <v>282.45482200000004</v>
      </c>
      <c r="AR843" s="81" t="s">
        <v>2434</v>
      </c>
      <c r="AS843" s="81" t="s">
        <v>2435</v>
      </c>
      <c r="AT843" s="81">
        <v>11</v>
      </c>
      <c r="AU843" s="81">
        <v>164</v>
      </c>
      <c r="AV843" s="8"/>
      <c r="AW843" s="8"/>
      <c r="AX843" s="8"/>
    </row>
    <row r="844" spans="1:50" ht="48">
      <c r="A844" s="17"/>
      <c r="B844" s="16"/>
      <c r="C844" s="8"/>
      <c r="D844" s="8"/>
      <c r="E844" s="8"/>
      <c r="F844" s="8"/>
      <c r="G844" s="15"/>
      <c r="H844" s="10"/>
      <c r="I844" s="8"/>
      <c r="J844" s="17" t="s">
        <v>27</v>
      </c>
      <c r="K844" s="11" t="s">
        <v>1266</v>
      </c>
      <c r="L844" s="11" t="s">
        <v>153</v>
      </c>
      <c r="M844" s="11" t="s">
        <v>1265</v>
      </c>
      <c r="N844" s="11" t="s">
        <v>1255</v>
      </c>
      <c r="O844" s="11" t="s">
        <v>189</v>
      </c>
      <c r="P844" s="11" t="s">
        <v>1267</v>
      </c>
      <c r="Q844" s="8"/>
      <c r="R844" s="78" t="s">
        <v>2108</v>
      </c>
      <c r="S844" s="83" t="s">
        <v>2109</v>
      </c>
      <c r="T844" s="80" t="s">
        <v>2110</v>
      </c>
      <c r="U844" s="80" t="s">
        <v>1989</v>
      </c>
      <c r="V844" s="81"/>
      <c r="W844" s="81" t="s">
        <v>1935</v>
      </c>
      <c r="X844" s="8"/>
      <c r="Y844" s="8">
        <v>31</v>
      </c>
      <c r="Z844" s="8">
        <v>2035.15</v>
      </c>
      <c r="AA844" s="8"/>
      <c r="AB844" s="8">
        <v>31</v>
      </c>
      <c r="AC844" s="8"/>
      <c r="AD844" s="8"/>
      <c r="AE844" s="8">
        <v>31</v>
      </c>
      <c r="AF844" s="8"/>
      <c r="AG844" s="8"/>
      <c r="AH844" s="8"/>
      <c r="AI844" s="8">
        <v>31</v>
      </c>
      <c r="AJ844" s="8">
        <v>1.0249999999999999</v>
      </c>
      <c r="AK844" s="8">
        <f>AI844*AJ844</f>
        <v>31.774999999999999</v>
      </c>
      <c r="AL844" s="102">
        <f>Z844/Y844</f>
        <v>65.650000000000006</v>
      </c>
      <c r="AM844" s="103">
        <f>AK844*AL844</f>
        <v>2086.0287499999999</v>
      </c>
      <c r="AN844" s="103">
        <f>AK844*1.028</f>
        <v>32.664699999999996</v>
      </c>
      <c r="AO844" s="103">
        <f>AN844*AL844</f>
        <v>2144.437555</v>
      </c>
      <c r="AP844" s="103">
        <f>AN844*1.031</f>
        <v>33.677305699999991</v>
      </c>
      <c r="AQ844" s="103">
        <f>AP844*AL844</f>
        <v>2210.9151192049994</v>
      </c>
      <c r="AR844" s="81" t="s">
        <v>2436</v>
      </c>
      <c r="AS844" s="81" t="s">
        <v>2437</v>
      </c>
      <c r="AT844" s="81">
        <v>7</v>
      </c>
      <c r="AU844" s="81">
        <v>103</v>
      </c>
      <c r="AV844" s="8"/>
      <c r="AW844" s="8"/>
      <c r="AX844" s="8"/>
    </row>
    <row r="845" spans="1:50" ht="15.75">
      <c r="A845" s="17"/>
      <c r="B845" s="8"/>
      <c r="C845" s="8"/>
      <c r="D845" s="8"/>
      <c r="E845" s="8"/>
      <c r="F845" s="8"/>
      <c r="G845" s="14" t="s">
        <v>1268</v>
      </c>
      <c r="H845" s="10"/>
      <c r="I845" s="8"/>
      <c r="J845" s="17"/>
      <c r="K845" s="11"/>
      <c r="L845" s="11"/>
      <c r="M845" s="11"/>
      <c r="N845" s="11"/>
      <c r="O845" s="11"/>
      <c r="P845" s="12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12"/>
      <c r="AM845" s="8"/>
      <c r="AN845" s="8"/>
      <c r="AO845" s="8"/>
      <c r="AP845" s="8"/>
      <c r="AQ845" s="8"/>
      <c r="AR845" s="81" t="s">
        <v>2438</v>
      </c>
      <c r="AS845" s="81" t="s">
        <v>2439</v>
      </c>
      <c r="AT845" s="81">
        <v>53</v>
      </c>
      <c r="AU845" s="81">
        <v>965</v>
      </c>
      <c r="AV845" s="8"/>
      <c r="AW845" s="8"/>
      <c r="AX845" s="8"/>
    </row>
    <row r="846" spans="1:50" ht="15.75">
      <c r="A846" s="17"/>
      <c r="B846" s="8"/>
      <c r="C846" s="8"/>
      <c r="D846" s="8"/>
      <c r="E846" s="8"/>
      <c r="F846" s="8"/>
      <c r="G846" s="15"/>
      <c r="H846" s="34" t="s">
        <v>1269</v>
      </c>
      <c r="I846" s="34"/>
      <c r="J846" s="35"/>
      <c r="K846" s="36"/>
      <c r="L846" s="36"/>
      <c r="M846" s="36"/>
      <c r="N846" s="36"/>
      <c r="O846" s="36"/>
      <c r="P846" s="12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12"/>
      <c r="AM846" s="8"/>
      <c r="AN846" s="8"/>
      <c r="AO846" s="8"/>
      <c r="AP846" s="8"/>
      <c r="AQ846" s="8"/>
      <c r="AR846" s="81" t="s">
        <v>2440</v>
      </c>
      <c r="AS846" s="81" t="s">
        <v>2441</v>
      </c>
      <c r="AT846" s="81">
        <v>110</v>
      </c>
      <c r="AU846" s="81">
        <v>1473</v>
      </c>
      <c r="AV846" s="8"/>
      <c r="AW846" s="8"/>
      <c r="AX846" s="8"/>
    </row>
    <row r="847" spans="1:50" ht="15.75">
      <c r="A847" s="17"/>
      <c r="B847" s="8"/>
      <c r="C847" s="8"/>
      <c r="D847" s="8"/>
      <c r="E847" s="8"/>
      <c r="F847" s="8"/>
      <c r="G847" s="15"/>
      <c r="H847" s="10"/>
      <c r="I847" s="17" t="s">
        <v>1270</v>
      </c>
      <c r="J847" s="17"/>
      <c r="K847" s="11"/>
      <c r="L847" s="11"/>
      <c r="M847" s="11"/>
      <c r="N847" s="11"/>
      <c r="O847" s="11"/>
      <c r="P847" s="12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12"/>
      <c r="AM847" s="8"/>
      <c r="AN847" s="8"/>
      <c r="AO847" s="8"/>
      <c r="AP847" s="8"/>
      <c r="AQ847" s="8"/>
      <c r="AR847" s="8"/>
      <c r="AS847" s="8"/>
      <c r="AT847" s="8"/>
      <c r="AU847" s="8"/>
      <c r="AV847" s="8"/>
      <c r="AW847" s="8"/>
      <c r="AX847" s="8"/>
    </row>
    <row r="848" spans="1:50" ht="84">
      <c r="A848" s="17"/>
      <c r="B848" s="8"/>
      <c r="C848" s="8"/>
      <c r="D848" s="8"/>
      <c r="E848" s="8"/>
      <c r="F848" s="8"/>
      <c r="G848" s="15"/>
      <c r="H848" s="10"/>
      <c r="I848" s="17"/>
      <c r="J848" s="17" t="s">
        <v>27</v>
      </c>
      <c r="K848" s="11" t="s">
        <v>1271</v>
      </c>
      <c r="L848" s="11" t="s">
        <v>1272</v>
      </c>
      <c r="M848" s="11" t="s">
        <v>1273</v>
      </c>
      <c r="N848" s="11" t="s">
        <v>1144</v>
      </c>
      <c r="O848" s="11" t="s">
        <v>285</v>
      </c>
      <c r="P848" s="11" t="s">
        <v>1274</v>
      </c>
      <c r="Q848" s="8"/>
      <c r="R848" s="78" t="s">
        <v>2111</v>
      </c>
      <c r="S848" s="82" t="s">
        <v>2112</v>
      </c>
      <c r="T848" s="80" t="s">
        <v>2110</v>
      </c>
      <c r="U848" s="80" t="s">
        <v>1989</v>
      </c>
      <c r="V848" s="81"/>
      <c r="W848" s="81" t="s">
        <v>1935</v>
      </c>
      <c r="X848" s="81" t="s">
        <v>2113</v>
      </c>
      <c r="Y848" s="8">
        <v>109</v>
      </c>
      <c r="Z848" s="8">
        <v>8720</v>
      </c>
      <c r="AA848" s="8"/>
      <c r="AB848" s="8">
        <v>109</v>
      </c>
      <c r="AC848" s="8"/>
      <c r="AD848" s="8"/>
      <c r="AE848" s="8">
        <v>109</v>
      </c>
      <c r="AF848" s="8"/>
      <c r="AG848" s="8"/>
      <c r="AH848" s="8"/>
      <c r="AI848" s="8">
        <v>109</v>
      </c>
      <c r="AJ848" s="8">
        <v>1.0249999999999999</v>
      </c>
      <c r="AK848" s="8">
        <f>AI848*AJ848</f>
        <v>111.72499999999999</v>
      </c>
      <c r="AL848" s="102">
        <f>Z848/Y848</f>
        <v>80</v>
      </c>
      <c r="AM848" s="103">
        <f>AK848*AL848</f>
        <v>8938</v>
      </c>
      <c r="AN848" s="103">
        <f>AK848*1.028</f>
        <v>114.85329999999999</v>
      </c>
      <c r="AO848" s="103">
        <f>AN848*AL848</f>
        <v>9188.2639999999992</v>
      </c>
      <c r="AP848" s="103">
        <f>AN848*1.031</f>
        <v>118.41375229999998</v>
      </c>
      <c r="AQ848" s="103">
        <f>AP848*AL848</f>
        <v>9473.100183999999</v>
      </c>
      <c r="AR848" s="8"/>
      <c r="AS848" s="8"/>
      <c r="AT848" s="8"/>
      <c r="AU848" s="8"/>
      <c r="AV848" s="8"/>
      <c r="AW848" s="8"/>
      <c r="AX848" s="8"/>
    </row>
    <row r="849" spans="1:50" ht="15.75">
      <c r="A849" s="17"/>
      <c r="B849" s="8"/>
      <c r="C849" s="8"/>
      <c r="D849" s="39" t="s">
        <v>1275</v>
      </c>
      <c r="E849" s="8"/>
      <c r="F849" s="8"/>
      <c r="G849" s="15"/>
      <c r="H849" s="10"/>
      <c r="I849" s="8"/>
      <c r="J849" s="17"/>
      <c r="K849" s="11"/>
      <c r="L849" s="11"/>
      <c r="M849" s="11"/>
      <c r="N849" s="11"/>
      <c r="O849" s="11"/>
      <c r="P849" s="12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12"/>
      <c r="AM849" s="8"/>
      <c r="AN849" s="8"/>
      <c r="AO849" s="8"/>
      <c r="AP849" s="8"/>
      <c r="AQ849" s="8"/>
      <c r="AR849" s="8"/>
      <c r="AS849" s="8"/>
      <c r="AT849" s="8"/>
      <c r="AU849" s="8"/>
      <c r="AV849" s="8"/>
      <c r="AW849" s="8"/>
      <c r="AX849" s="8"/>
    </row>
    <row r="850" spans="1:50" ht="15.75">
      <c r="A850" s="17"/>
      <c r="B850" s="8"/>
      <c r="C850" s="8"/>
      <c r="D850" s="8"/>
      <c r="E850" s="8"/>
      <c r="F850" s="8"/>
      <c r="G850" s="14" t="s">
        <v>1276</v>
      </c>
      <c r="H850" s="10"/>
      <c r="I850" s="8"/>
      <c r="J850" s="17"/>
      <c r="K850" s="11"/>
      <c r="L850" s="11"/>
      <c r="M850" s="11"/>
      <c r="N850" s="11"/>
      <c r="O850" s="11"/>
      <c r="P850" s="12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12"/>
      <c r="AM850" s="8"/>
      <c r="AN850" s="8"/>
      <c r="AO850" s="8"/>
      <c r="AP850" s="8"/>
      <c r="AQ850" s="8"/>
      <c r="AR850" s="8"/>
      <c r="AS850" s="8"/>
      <c r="AT850" s="8"/>
      <c r="AU850" s="8"/>
      <c r="AV850" s="8"/>
      <c r="AW850" s="8"/>
      <c r="AX850" s="8"/>
    </row>
    <row r="851" spans="1:50" ht="25.5">
      <c r="A851" s="17"/>
      <c r="B851" s="8"/>
      <c r="C851" s="8"/>
      <c r="D851" s="8"/>
      <c r="E851" s="8"/>
      <c r="F851" s="8"/>
      <c r="G851" s="18" t="s">
        <v>1277</v>
      </c>
      <c r="H851" s="17"/>
      <c r="I851" s="17"/>
      <c r="J851" s="17"/>
      <c r="K851" s="24"/>
      <c r="L851" s="11"/>
      <c r="M851" s="11" t="s">
        <v>1278</v>
      </c>
      <c r="N851" s="11" t="s">
        <v>666</v>
      </c>
      <c r="O851" s="11"/>
      <c r="P851" s="12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12"/>
      <c r="AM851" s="8"/>
      <c r="AN851" s="8"/>
      <c r="AO851" s="8"/>
      <c r="AP851" s="8"/>
      <c r="AQ851" s="8"/>
      <c r="AR851" s="8"/>
      <c r="AS851" s="8"/>
      <c r="AT851" s="8"/>
      <c r="AU851" s="8"/>
      <c r="AV851" s="8"/>
      <c r="AW851" s="8"/>
      <c r="AX851" s="8"/>
    </row>
    <row r="852" spans="1:50" ht="15.75">
      <c r="A852" s="17"/>
      <c r="B852" s="8"/>
      <c r="C852" s="8"/>
      <c r="D852" s="8"/>
      <c r="E852" s="8"/>
      <c r="F852" s="8"/>
      <c r="G852" s="15"/>
      <c r="H852" s="17" t="s">
        <v>1279</v>
      </c>
      <c r="I852" s="8"/>
      <c r="J852" s="17"/>
      <c r="K852" s="11"/>
      <c r="L852" s="11"/>
      <c r="M852" s="11"/>
      <c r="N852" s="11"/>
      <c r="O852" s="11"/>
      <c r="P852" s="12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12"/>
      <c r="AM852" s="8"/>
      <c r="AN852" s="8"/>
      <c r="AO852" s="8"/>
      <c r="AP852" s="8"/>
      <c r="AQ852" s="8"/>
      <c r="AR852" s="8"/>
      <c r="AS852" s="8"/>
      <c r="AT852" s="8"/>
      <c r="AU852" s="8"/>
      <c r="AV852" s="8"/>
      <c r="AW852" s="8"/>
      <c r="AX852" s="8"/>
    </row>
    <row r="853" spans="1:50" ht="15.75">
      <c r="A853" s="17"/>
      <c r="B853" s="8"/>
      <c r="C853" s="8"/>
      <c r="D853" s="8"/>
      <c r="E853" s="8"/>
      <c r="F853" s="8"/>
      <c r="G853" s="15"/>
      <c r="H853" s="10"/>
      <c r="I853" s="17" t="s">
        <v>1280</v>
      </c>
      <c r="J853" s="17"/>
      <c r="K853" s="11"/>
      <c r="L853" s="11"/>
      <c r="M853" s="11"/>
      <c r="N853" s="11"/>
      <c r="O853" s="11"/>
      <c r="P853" s="12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12"/>
      <c r="AM853" s="8"/>
      <c r="AN853" s="8"/>
      <c r="AO853" s="8"/>
      <c r="AP853" s="8"/>
      <c r="AQ853" s="8"/>
      <c r="AR853" s="8"/>
      <c r="AS853" s="8"/>
      <c r="AT853" s="8"/>
      <c r="AU853" s="8"/>
      <c r="AV853" s="8"/>
      <c r="AW853" s="8"/>
      <c r="AX853" s="8"/>
    </row>
    <row r="854" spans="1:50" ht="48">
      <c r="A854" s="17"/>
      <c r="B854" s="16"/>
      <c r="C854" s="8"/>
      <c r="D854" s="8"/>
      <c r="E854" s="8"/>
      <c r="F854" s="8"/>
      <c r="G854" s="15"/>
      <c r="H854" s="10"/>
      <c r="I854" s="8"/>
      <c r="J854" s="17" t="s">
        <v>27</v>
      </c>
      <c r="K854" s="11" t="s">
        <v>1281</v>
      </c>
      <c r="L854" s="11" t="s">
        <v>211</v>
      </c>
      <c r="M854" s="11" t="s">
        <v>270</v>
      </c>
      <c r="N854" s="11" t="s">
        <v>460</v>
      </c>
      <c r="O854" s="11" t="s">
        <v>122</v>
      </c>
      <c r="P854" s="11" t="s">
        <v>1191</v>
      </c>
      <c r="Q854" s="8"/>
      <c r="R854" s="8"/>
      <c r="S854" s="8"/>
      <c r="T854" s="8"/>
      <c r="U854" s="8"/>
      <c r="V854" s="8"/>
      <c r="W854" s="8"/>
      <c r="X854" s="8"/>
      <c r="Y854" s="8">
        <v>54.4</v>
      </c>
      <c r="Z854" s="8">
        <v>1301.51</v>
      </c>
      <c r="AA854" s="8"/>
      <c r="AB854" s="8">
        <v>54.4</v>
      </c>
      <c r="AC854" s="8"/>
      <c r="AD854" s="8"/>
      <c r="AE854" s="8">
        <v>54.4</v>
      </c>
      <c r="AF854" s="8"/>
      <c r="AG854" s="8"/>
      <c r="AH854" s="8"/>
      <c r="AI854" s="8">
        <v>54.4</v>
      </c>
      <c r="AJ854" s="8">
        <v>1.0249999999999999</v>
      </c>
      <c r="AK854" s="8">
        <f>AI854*AJ854</f>
        <v>55.759999999999991</v>
      </c>
      <c r="AL854" s="102">
        <f>Z854/Y854</f>
        <v>23.924816176470589</v>
      </c>
      <c r="AM854" s="103">
        <f>AK854*AL854</f>
        <v>1334.0477499999997</v>
      </c>
      <c r="AN854" s="103">
        <f>AK854*1.028</f>
        <v>57.321279999999994</v>
      </c>
      <c r="AO854" s="103">
        <f>AN854*AL854</f>
        <v>1371.401087</v>
      </c>
      <c r="AP854" s="103">
        <f>AN854*1.031</f>
        <v>59.098239679999992</v>
      </c>
      <c r="AQ854" s="103">
        <f>AP854*AL854</f>
        <v>1413.9145206969999</v>
      </c>
      <c r="AR854" s="8"/>
      <c r="AS854" s="8"/>
      <c r="AT854" s="8"/>
      <c r="AU854" s="8"/>
      <c r="AV854" s="8"/>
      <c r="AW854" s="8"/>
      <c r="AX854" s="8"/>
    </row>
    <row r="855" spans="1:50" ht="15.75">
      <c r="A855" s="17"/>
      <c r="B855" s="8"/>
      <c r="C855" s="8"/>
      <c r="D855" s="39" t="s">
        <v>1282</v>
      </c>
      <c r="E855" s="8"/>
      <c r="F855" s="8"/>
      <c r="G855" s="15"/>
      <c r="H855" s="10"/>
      <c r="I855" s="8"/>
      <c r="J855" s="17"/>
      <c r="K855" s="11"/>
      <c r="L855" s="11"/>
      <c r="M855" s="11"/>
      <c r="N855" s="11"/>
      <c r="O855" s="11"/>
      <c r="P855" s="12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12"/>
      <c r="AM855" s="8"/>
      <c r="AN855" s="8"/>
      <c r="AO855" s="8"/>
      <c r="AP855" s="8"/>
      <c r="AQ855" s="8"/>
      <c r="AR855" s="8"/>
      <c r="AS855" s="8"/>
      <c r="AT855" s="8"/>
      <c r="AU855" s="8"/>
      <c r="AV855" s="8"/>
      <c r="AW855" s="8"/>
      <c r="AX855" s="8"/>
    </row>
    <row r="856" spans="1:50" ht="15.75">
      <c r="A856" s="17"/>
      <c r="B856" s="8"/>
      <c r="C856" s="8"/>
      <c r="D856" s="8"/>
      <c r="E856" s="8"/>
      <c r="F856" s="8"/>
      <c r="G856" s="14" t="s">
        <v>1283</v>
      </c>
      <c r="H856" s="10"/>
      <c r="I856" s="8"/>
      <c r="J856" s="17"/>
      <c r="K856" s="11"/>
      <c r="L856" s="11"/>
      <c r="M856" s="11"/>
      <c r="N856" s="11"/>
      <c r="O856" s="11"/>
      <c r="P856" s="12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12"/>
      <c r="AM856" s="8"/>
      <c r="AN856" s="8"/>
      <c r="AO856" s="8"/>
      <c r="AP856" s="8"/>
      <c r="AQ856" s="8"/>
      <c r="AR856" s="8"/>
      <c r="AS856" s="8"/>
      <c r="AT856" s="8"/>
      <c r="AU856" s="8"/>
      <c r="AV856" s="8"/>
      <c r="AW856" s="8"/>
      <c r="AX856" s="8"/>
    </row>
    <row r="857" spans="1:50" ht="15.75">
      <c r="A857" s="17"/>
      <c r="B857" s="8"/>
      <c r="C857" s="8"/>
      <c r="D857" s="39" t="s">
        <v>1285</v>
      </c>
      <c r="E857" s="8"/>
      <c r="F857" s="8"/>
      <c r="G857" s="15"/>
      <c r="H857" s="10"/>
      <c r="I857" s="8"/>
      <c r="J857" s="17"/>
      <c r="K857" s="11"/>
      <c r="L857" s="11"/>
      <c r="M857" s="11"/>
      <c r="N857" s="11"/>
      <c r="O857" s="11"/>
      <c r="P857" s="12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12"/>
      <c r="AM857" s="8"/>
      <c r="AN857" s="8"/>
      <c r="AO857" s="8"/>
      <c r="AP857" s="8"/>
      <c r="AQ857" s="8"/>
      <c r="AR857" s="8"/>
      <c r="AS857" s="8"/>
      <c r="AT857" s="8"/>
      <c r="AU857" s="8"/>
      <c r="AV857" s="8"/>
      <c r="AW857" s="8"/>
      <c r="AX857" s="8"/>
    </row>
    <row r="858" spans="1:50" ht="15.75">
      <c r="A858" s="17"/>
      <c r="B858" s="8"/>
      <c r="C858" s="8"/>
      <c r="D858" s="8"/>
      <c r="E858" s="8"/>
      <c r="F858" s="8"/>
      <c r="G858" s="14" t="s">
        <v>1286</v>
      </c>
      <c r="H858" s="10"/>
      <c r="I858" s="8"/>
      <c r="J858" s="17"/>
      <c r="K858" s="11"/>
      <c r="L858" s="11"/>
      <c r="M858" s="11"/>
      <c r="N858" s="11"/>
      <c r="O858" s="11"/>
      <c r="P858" s="12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12"/>
      <c r="AM858" s="8"/>
      <c r="AN858" s="8"/>
      <c r="AO858" s="8"/>
      <c r="AP858" s="8"/>
      <c r="AQ858" s="8"/>
      <c r="AR858" s="8"/>
      <c r="AS858" s="8"/>
      <c r="AT858" s="8"/>
      <c r="AU858" s="8"/>
      <c r="AV858" s="8"/>
      <c r="AW858" s="8"/>
      <c r="AX858" s="8"/>
    </row>
    <row r="859" spans="1:50" ht="15.75">
      <c r="A859" s="17"/>
      <c r="B859" s="8"/>
      <c r="C859" s="8"/>
      <c r="D859" s="39" t="s">
        <v>1288</v>
      </c>
      <c r="E859" s="8"/>
      <c r="F859" s="8"/>
      <c r="G859" s="15"/>
      <c r="H859" s="10"/>
      <c r="I859" s="8"/>
      <c r="J859" s="17"/>
      <c r="K859" s="11"/>
      <c r="L859" s="11"/>
      <c r="M859" s="11"/>
      <c r="N859" s="11"/>
      <c r="O859" s="11"/>
      <c r="P859" s="12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12"/>
      <c r="AM859" s="8"/>
      <c r="AN859" s="8"/>
      <c r="AO859" s="8"/>
      <c r="AP859" s="8"/>
      <c r="AQ859" s="8"/>
      <c r="AR859" s="8"/>
      <c r="AS859" s="8"/>
      <c r="AT859" s="8"/>
      <c r="AU859" s="8"/>
      <c r="AV859" s="8"/>
      <c r="AW859" s="8"/>
      <c r="AX859" s="8"/>
    </row>
    <row r="860" spans="1:50" ht="15.75">
      <c r="A860" s="17"/>
      <c r="B860" s="8"/>
      <c r="C860" s="8"/>
      <c r="D860" s="39" t="s">
        <v>1289</v>
      </c>
      <c r="E860" s="8"/>
      <c r="F860" s="8"/>
      <c r="G860" s="15"/>
      <c r="H860" s="10"/>
      <c r="I860" s="8"/>
      <c r="J860" s="17"/>
      <c r="K860" s="11"/>
      <c r="L860" s="11"/>
      <c r="M860" s="11"/>
      <c r="N860" s="11"/>
      <c r="O860" s="11"/>
      <c r="P860" s="12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12"/>
      <c r="AM860" s="8"/>
      <c r="AN860" s="8"/>
      <c r="AO860" s="8"/>
      <c r="AP860" s="8"/>
      <c r="AQ860" s="8"/>
      <c r="AR860" s="8"/>
      <c r="AS860" s="8"/>
      <c r="AT860" s="8"/>
      <c r="AU860" s="8"/>
      <c r="AV860" s="8"/>
      <c r="AW860" s="8"/>
      <c r="AX860" s="8"/>
    </row>
    <row r="861" spans="1:50" ht="15.75">
      <c r="A861" s="17"/>
      <c r="B861" s="8"/>
      <c r="C861" s="8"/>
      <c r="D861" s="8"/>
      <c r="E861" s="8"/>
      <c r="F861" s="8"/>
      <c r="G861" s="14" t="s">
        <v>1290</v>
      </c>
      <c r="H861" s="10"/>
      <c r="I861" s="8"/>
      <c r="J861" s="17"/>
      <c r="K861" s="11"/>
      <c r="L861" s="11"/>
      <c r="M861" s="11"/>
      <c r="N861" s="11"/>
      <c r="O861" s="11"/>
      <c r="P861" s="12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12"/>
      <c r="AM861" s="8"/>
      <c r="AN861" s="8"/>
      <c r="AO861" s="8"/>
      <c r="AP861" s="8"/>
      <c r="AQ861" s="8"/>
      <c r="AR861" s="8"/>
      <c r="AS861" s="8"/>
      <c r="AT861" s="8"/>
      <c r="AU861" s="8"/>
      <c r="AV861" s="8"/>
      <c r="AW861" s="8"/>
      <c r="AX861" s="8"/>
    </row>
    <row r="862" spans="1:50" ht="16.5">
      <c r="A862" s="17"/>
      <c r="B862" s="8"/>
      <c r="C862" s="23" t="s">
        <v>1291</v>
      </c>
      <c r="D862" s="8"/>
      <c r="E862" s="8"/>
      <c r="F862" s="8"/>
      <c r="G862" s="15"/>
      <c r="H862" s="10"/>
      <c r="I862" s="8"/>
      <c r="J862" s="17"/>
      <c r="K862" s="11"/>
      <c r="L862" s="11"/>
      <c r="M862" s="11"/>
      <c r="N862" s="11"/>
      <c r="O862" s="11"/>
      <c r="P862" s="12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12"/>
      <c r="AM862" s="8"/>
      <c r="AN862" s="8"/>
      <c r="AO862" s="8"/>
      <c r="AP862" s="8"/>
      <c r="AQ862" s="8"/>
      <c r="AR862" s="8"/>
      <c r="AS862" s="8"/>
      <c r="AT862" s="8"/>
      <c r="AU862" s="8"/>
      <c r="AV862" s="8"/>
      <c r="AW862" s="8"/>
      <c r="AX862" s="8"/>
    </row>
    <row r="863" spans="1:50" ht="15.75">
      <c r="A863" s="17"/>
      <c r="B863" s="8"/>
      <c r="C863" s="8"/>
      <c r="D863" s="8"/>
      <c r="E863" s="8"/>
      <c r="F863" s="8"/>
      <c r="G863" s="14" t="s">
        <v>1292</v>
      </c>
      <c r="H863" s="10"/>
      <c r="I863" s="8"/>
      <c r="J863" s="17"/>
      <c r="K863" s="11"/>
      <c r="L863" s="11"/>
      <c r="M863" s="11"/>
      <c r="N863" s="11"/>
      <c r="O863" s="11"/>
      <c r="P863" s="12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12"/>
      <c r="AM863" s="8"/>
      <c r="AN863" s="8"/>
      <c r="AO863" s="8"/>
      <c r="AP863" s="8"/>
      <c r="AQ863" s="8"/>
      <c r="AR863" s="8"/>
      <c r="AS863" s="8"/>
      <c r="AT863" s="8"/>
      <c r="AU863" s="8"/>
      <c r="AV863" s="8"/>
      <c r="AW863" s="8"/>
      <c r="AX863" s="8"/>
    </row>
    <row r="864" spans="1:50" ht="18">
      <c r="A864" s="17"/>
      <c r="B864" s="7" t="s">
        <v>1293</v>
      </c>
      <c r="C864" s="8"/>
      <c r="D864" s="8"/>
      <c r="E864" s="8"/>
      <c r="F864" s="8"/>
      <c r="G864" s="15"/>
      <c r="H864" s="10"/>
      <c r="I864" s="8"/>
      <c r="J864" s="17"/>
      <c r="K864" s="11"/>
      <c r="L864" s="11"/>
      <c r="M864" s="11"/>
      <c r="N864" s="11"/>
      <c r="O864" s="11"/>
      <c r="P864" s="12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12"/>
      <c r="AM864" s="8"/>
      <c r="AN864" s="8"/>
      <c r="AO864" s="8"/>
      <c r="AP864" s="8"/>
      <c r="AQ864" s="8"/>
      <c r="AR864" s="8"/>
      <c r="AS864" s="8"/>
      <c r="AT864" s="8"/>
      <c r="AU864" s="8"/>
      <c r="AV864" s="8"/>
      <c r="AW864" s="8"/>
      <c r="AX864" s="8"/>
    </row>
    <row r="865" spans="1:50" ht="16.5">
      <c r="A865" s="17"/>
      <c r="B865" s="8"/>
      <c r="C865" s="23" t="s">
        <v>1294</v>
      </c>
      <c r="D865" s="8"/>
      <c r="E865" s="8"/>
      <c r="F865" s="8"/>
      <c r="G865" s="15"/>
      <c r="H865" s="10"/>
      <c r="I865" s="8"/>
      <c r="J865" s="17"/>
      <c r="K865" s="11"/>
      <c r="L865" s="11"/>
      <c r="M865" s="11"/>
      <c r="N865" s="11"/>
      <c r="O865" s="11"/>
      <c r="P865" s="12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12"/>
      <c r="AM865" s="8"/>
      <c r="AN865" s="8"/>
      <c r="AO865" s="8"/>
      <c r="AP865" s="8"/>
      <c r="AQ865" s="8"/>
      <c r="AR865" s="8"/>
      <c r="AS865" s="8"/>
      <c r="AT865" s="8"/>
      <c r="AU865" s="8"/>
      <c r="AV865" s="8"/>
      <c r="AW865" s="8"/>
      <c r="AX865" s="8"/>
    </row>
    <row r="866" spans="1:50" ht="15.75">
      <c r="A866" s="17"/>
      <c r="B866" s="8"/>
      <c r="C866" s="8"/>
      <c r="D866" s="8"/>
      <c r="E866" s="8"/>
      <c r="F866" s="8"/>
      <c r="G866" s="14" t="s">
        <v>1295</v>
      </c>
      <c r="H866" s="10"/>
      <c r="I866" s="8"/>
      <c r="J866" s="17"/>
      <c r="K866" s="11"/>
      <c r="L866" s="11"/>
      <c r="M866" s="11"/>
      <c r="N866" s="11"/>
      <c r="O866" s="11"/>
      <c r="P866" s="12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12"/>
      <c r="AM866" s="8"/>
      <c r="AN866" s="8"/>
      <c r="AO866" s="8"/>
      <c r="AP866" s="8"/>
      <c r="AQ866" s="8"/>
      <c r="AR866" s="8"/>
      <c r="AS866" s="8"/>
      <c r="AT866" s="8"/>
      <c r="AU866" s="8"/>
      <c r="AV866" s="8"/>
      <c r="AW866" s="8"/>
      <c r="AX866" s="8"/>
    </row>
    <row r="867" spans="1:50" ht="16.5">
      <c r="A867" s="17"/>
      <c r="B867" s="8"/>
      <c r="C867" s="23" t="s">
        <v>1296</v>
      </c>
      <c r="D867" s="8"/>
      <c r="E867" s="8"/>
      <c r="F867" s="8"/>
      <c r="G867" s="15"/>
      <c r="H867" s="10"/>
      <c r="I867" s="8"/>
      <c r="J867" s="17"/>
      <c r="K867" s="11"/>
      <c r="L867" s="11"/>
      <c r="M867" s="11"/>
      <c r="N867" s="11"/>
      <c r="O867" s="11"/>
      <c r="P867" s="12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12"/>
      <c r="AM867" s="8"/>
      <c r="AN867" s="8"/>
      <c r="AO867" s="8"/>
      <c r="AP867" s="8"/>
      <c r="AQ867" s="8"/>
      <c r="AR867" s="8"/>
      <c r="AS867" s="8"/>
      <c r="AT867" s="8"/>
      <c r="AU867" s="8"/>
      <c r="AV867" s="8"/>
      <c r="AW867" s="8"/>
      <c r="AX867" s="8"/>
    </row>
    <row r="868" spans="1:50" ht="15.75">
      <c r="A868" s="17"/>
      <c r="B868" s="8"/>
      <c r="C868" s="8"/>
      <c r="D868" s="8"/>
      <c r="E868" s="8"/>
      <c r="F868" s="8"/>
      <c r="G868" s="15" t="s">
        <v>1297</v>
      </c>
      <c r="H868" s="10"/>
      <c r="I868" s="8"/>
      <c r="J868" s="17"/>
      <c r="K868" s="11"/>
      <c r="L868" s="11"/>
      <c r="M868" s="11"/>
      <c r="N868" s="11"/>
      <c r="O868" s="11"/>
      <c r="P868" s="12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12"/>
      <c r="AM868" s="8"/>
      <c r="AN868" s="8"/>
      <c r="AO868" s="8"/>
      <c r="AP868" s="8"/>
      <c r="AQ868" s="8"/>
      <c r="AR868" s="8"/>
      <c r="AS868" s="8"/>
      <c r="AT868" s="8"/>
      <c r="AU868" s="8"/>
      <c r="AV868" s="8"/>
      <c r="AW868" s="8"/>
      <c r="AX868" s="8"/>
    </row>
    <row r="869" spans="1:50" ht="38.25">
      <c r="A869" s="17"/>
      <c r="B869" s="8"/>
      <c r="C869" s="8"/>
      <c r="D869" s="8"/>
      <c r="E869" s="8"/>
      <c r="F869" s="8"/>
      <c r="G869" s="18" t="s">
        <v>1298</v>
      </c>
      <c r="H869" s="17"/>
      <c r="I869" s="8"/>
      <c r="J869" s="17"/>
      <c r="K869" s="24"/>
      <c r="L869" s="11"/>
      <c r="M869" s="11" t="s">
        <v>1300</v>
      </c>
      <c r="N869" s="11" t="s">
        <v>490</v>
      </c>
      <c r="O869" s="11"/>
      <c r="P869" s="12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12"/>
      <c r="AM869" s="8"/>
      <c r="AN869" s="8"/>
      <c r="AO869" s="8"/>
      <c r="AP869" s="8"/>
      <c r="AQ869" s="8"/>
      <c r="AR869" s="8"/>
      <c r="AS869" s="8"/>
      <c r="AT869" s="8"/>
      <c r="AU869" s="8"/>
      <c r="AV869" s="8"/>
      <c r="AW869" s="8"/>
      <c r="AX869" s="8"/>
    </row>
    <row r="870" spans="1:50" ht="38.25">
      <c r="A870" s="17"/>
      <c r="B870" s="8"/>
      <c r="C870" s="8"/>
      <c r="D870" s="8"/>
      <c r="E870" s="8"/>
      <c r="F870" s="8"/>
      <c r="G870" s="18" t="s">
        <v>1298</v>
      </c>
      <c r="H870" s="17"/>
      <c r="I870" s="8"/>
      <c r="J870" s="17"/>
      <c r="K870" s="24"/>
      <c r="L870" s="11"/>
      <c r="M870" s="11" t="s">
        <v>357</v>
      </c>
      <c r="N870" s="11" t="s">
        <v>37</v>
      </c>
      <c r="O870" s="11"/>
      <c r="P870" s="12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12"/>
      <c r="AM870" s="8"/>
      <c r="AN870" s="8"/>
      <c r="AO870" s="8"/>
      <c r="AP870" s="8"/>
      <c r="AQ870" s="8"/>
      <c r="AR870" s="8"/>
      <c r="AS870" s="8"/>
      <c r="AT870" s="8"/>
      <c r="AU870" s="8"/>
      <c r="AV870" s="8"/>
      <c r="AW870" s="8"/>
      <c r="AX870" s="8"/>
    </row>
    <row r="871" spans="1:50" ht="15.75">
      <c r="A871" s="17"/>
      <c r="B871" s="8"/>
      <c r="C871" s="8"/>
      <c r="D871" s="8"/>
      <c r="E871" s="8"/>
      <c r="F871" s="8"/>
      <c r="G871" s="15"/>
      <c r="H871" s="17" t="s">
        <v>1301</v>
      </c>
      <c r="I871" s="8"/>
      <c r="J871" s="17"/>
      <c r="K871" s="11"/>
      <c r="L871" s="11"/>
      <c r="M871" s="11"/>
      <c r="N871" s="11"/>
      <c r="O871" s="11"/>
      <c r="P871" s="12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12"/>
      <c r="AM871" s="8"/>
      <c r="AN871" s="8"/>
      <c r="AO871" s="8"/>
      <c r="AP871" s="8"/>
      <c r="AQ871" s="8"/>
      <c r="AR871" s="8"/>
      <c r="AS871" s="8"/>
      <c r="AT871" s="8"/>
      <c r="AU871" s="8"/>
      <c r="AV871" s="8"/>
      <c r="AW871" s="8"/>
      <c r="AX871" s="8"/>
    </row>
    <row r="872" spans="1:50" ht="15.75">
      <c r="A872" s="17"/>
      <c r="B872" s="8"/>
      <c r="C872" s="8"/>
      <c r="D872" s="8"/>
      <c r="E872" s="8"/>
      <c r="F872" s="8"/>
      <c r="G872" s="15"/>
      <c r="H872" s="10"/>
      <c r="I872" s="17" t="s">
        <v>1302</v>
      </c>
      <c r="J872" s="17"/>
      <c r="K872" s="11"/>
      <c r="L872" s="11"/>
      <c r="M872" s="11"/>
      <c r="N872" s="11"/>
      <c r="O872" s="11"/>
      <c r="P872" s="12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12"/>
      <c r="AM872" s="8"/>
      <c r="AN872" s="8"/>
      <c r="AO872" s="8"/>
      <c r="AP872" s="8"/>
      <c r="AQ872" s="8"/>
      <c r="AR872" s="8"/>
      <c r="AS872" s="8"/>
      <c r="AT872" s="8"/>
      <c r="AU872" s="8"/>
      <c r="AV872" s="8"/>
      <c r="AW872" s="8"/>
      <c r="AX872" s="8"/>
    </row>
    <row r="873" spans="1:50" ht="15.75">
      <c r="A873" s="17"/>
      <c r="B873" s="16"/>
      <c r="C873" s="8"/>
      <c r="D873" s="8"/>
      <c r="E873" s="8"/>
      <c r="F873" s="8"/>
      <c r="G873" s="15"/>
      <c r="H873" s="13"/>
      <c r="I873" s="8"/>
      <c r="J873" s="17" t="s">
        <v>27</v>
      </c>
      <c r="K873" s="11" t="s">
        <v>1303</v>
      </c>
      <c r="L873" s="11" t="s">
        <v>449</v>
      </c>
      <c r="M873" s="11" t="s">
        <v>1304</v>
      </c>
      <c r="N873" s="11" t="s">
        <v>1284</v>
      </c>
      <c r="O873" s="11" t="s">
        <v>189</v>
      </c>
      <c r="P873" s="11" t="s">
        <v>1305</v>
      </c>
      <c r="Q873" s="79" t="s">
        <v>2114</v>
      </c>
      <c r="R873" s="84" t="s">
        <v>2115</v>
      </c>
      <c r="S873" s="79" t="s">
        <v>2116</v>
      </c>
      <c r="T873" s="80" t="s">
        <v>2117</v>
      </c>
      <c r="U873" s="80" t="s">
        <v>1934</v>
      </c>
      <c r="V873" s="73" t="s">
        <v>1965</v>
      </c>
      <c r="W873" s="81" t="s">
        <v>1935</v>
      </c>
      <c r="X873" s="81" t="s">
        <v>2118</v>
      </c>
      <c r="Y873" s="8">
        <v>143</v>
      </c>
      <c r="Z873" s="8">
        <v>9028.01</v>
      </c>
      <c r="AA873" s="8"/>
      <c r="AB873" s="8">
        <v>143</v>
      </c>
      <c r="AC873" s="8"/>
      <c r="AD873" s="8"/>
      <c r="AE873" s="8">
        <v>143</v>
      </c>
      <c r="AF873" s="8"/>
      <c r="AG873" s="8"/>
      <c r="AH873" s="8"/>
      <c r="AI873" s="8">
        <v>143</v>
      </c>
      <c r="AJ873" s="8">
        <v>1.0249999999999999</v>
      </c>
      <c r="AK873" s="8">
        <f>AI873*AJ873</f>
        <v>146.57499999999999</v>
      </c>
      <c r="AL873" s="102">
        <f>Z873/Y873</f>
        <v>63.132937062937067</v>
      </c>
      <c r="AM873" s="103">
        <f>AK873*AL873</f>
        <v>9253.7102500000001</v>
      </c>
      <c r="AN873" s="103">
        <f>AK873*1.028</f>
        <v>150.67910000000001</v>
      </c>
      <c r="AO873" s="103">
        <f>AN873*AL873</f>
        <v>9512.8141370000012</v>
      </c>
      <c r="AP873" s="103">
        <f>AN873*1.031</f>
        <v>155.3501521</v>
      </c>
      <c r="AQ873" s="103">
        <f>AP873*AL873</f>
        <v>9807.7113752470013</v>
      </c>
      <c r="AR873" s="8"/>
      <c r="AS873" s="8"/>
      <c r="AT873" s="8"/>
      <c r="AU873" s="8"/>
      <c r="AV873" s="8"/>
      <c r="AW873" s="8"/>
      <c r="AX873" s="8"/>
    </row>
    <row r="874" spans="1:50" ht="24">
      <c r="A874" s="17"/>
      <c r="B874" s="16"/>
      <c r="C874" s="8"/>
      <c r="D874" s="8"/>
      <c r="E874" s="8"/>
      <c r="F874" s="8"/>
      <c r="G874" s="15"/>
      <c r="H874" s="13"/>
      <c r="I874" s="8"/>
      <c r="J874" s="17" t="s">
        <v>27</v>
      </c>
      <c r="K874" s="11" t="s">
        <v>1306</v>
      </c>
      <c r="L874" s="11" t="s">
        <v>146</v>
      </c>
      <c r="M874" s="11" t="s">
        <v>1307</v>
      </c>
      <c r="N874" s="11" t="s">
        <v>559</v>
      </c>
      <c r="O874" s="11" t="s">
        <v>138</v>
      </c>
      <c r="P874" s="11" t="s">
        <v>1113</v>
      </c>
      <c r="Q874" s="79" t="s">
        <v>2114</v>
      </c>
      <c r="R874" s="84" t="s">
        <v>2115</v>
      </c>
      <c r="S874" s="79" t="s">
        <v>2116</v>
      </c>
      <c r="T874" s="80" t="s">
        <v>2117</v>
      </c>
      <c r="U874" s="80" t="s">
        <v>1934</v>
      </c>
      <c r="V874" s="73" t="s">
        <v>1965</v>
      </c>
      <c r="W874" s="81" t="s">
        <v>1935</v>
      </c>
      <c r="X874" s="81" t="s">
        <v>2118</v>
      </c>
      <c r="Y874" s="8">
        <v>43</v>
      </c>
      <c r="Z874" s="8">
        <v>421.57</v>
      </c>
      <c r="AA874" s="8"/>
      <c r="AB874" s="8">
        <v>43</v>
      </c>
      <c r="AC874" s="8"/>
      <c r="AD874" s="8"/>
      <c r="AE874" s="8">
        <v>43</v>
      </c>
      <c r="AF874" s="8"/>
      <c r="AG874" s="8"/>
      <c r="AH874" s="8"/>
      <c r="AI874" s="8">
        <v>43</v>
      </c>
      <c r="AJ874" s="8">
        <v>1.0249999999999999</v>
      </c>
      <c r="AK874" s="8">
        <f>AI874*AJ874</f>
        <v>44.074999999999996</v>
      </c>
      <c r="AL874" s="102">
        <f>Z874/Y874</f>
        <v>9.8039534883720929</v>
      </c>
      <c r="AM874" s="103">
        <f>AK874*AL874</f>
        <v>432.10924999999997</v>
      </c>
      <c r="AN874" s="103">
        <f>AK874*1.028</f>
        <v>45.309099999999994</v>
      </c>
      <c r="AO874" s="103">
        <f>AN874*AL874</f>
        <v>444.20830899999993</v>
      </c>
      <c r="AP874" s="103">
        <f>AN874*1.031</f>
        <v>46.713682099999993</v>
      </c>
      <c r="AQ874" s="103">
        <f>AP874*AL874</f>
        <v>457.97876657899991</v>
      </c>
      <c r="AR874" s="8"/>
      <c r="AS874" s="8"/>
      <c r="AT874" s="8"/>
      <c r="AU874" s="8"/>
      <c r="AV874" s="8"/>
      <c r="AW874" s="8"/>
      <c r="AX874" s="8"/>
    </row>
    <row r="875" spans="1:50" ht="15.75">
      <c r="A875" s="17"/>
      <c r="B875" s="8"/>
      <c r="C875" s="8"/>
      <c r="D875" s="8"/>
      <c r="E875" s="8"/>
      <c r="F875" s="8"/>
      <c r="G875" s="14" t="s">
        <v>1308</v>
      </c>
      <c r="H875" s="10"/>
      <c r="I875" s="8"/>
      <c r="J875" s="17"/>
      <c r="K875" s="11"/>
      <c r="L875" s="11"/>
      <c r="M875" s="11"/>
      <c r="N875" s="11"/>
      <c r="O875" s="11"/>
      <c r="P875" s="12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12"/>
      <c r="AM875" s="8"/>
      <c r="AN875" s="8"/>
      <c r="AO875" s="8"/>
      <c r="AP875" s="8"/>
      <c r="AQ875" s="8"/>
      <c r="AR875" s="8"/>
      <c r="AS875" s="8"/>
      <c r="AT875" s="8"/>
      <c r="AU875" s="8"/>
      <c r="AV875" s="8"/>
      <c r="AW875" s="8"/>
      <c r="AX875" s="8"/>
    </row>
    <row r="876" spans="1:50" ht="18">
      <c r="A876" s="17"/>
      <c r="B876" s="7" t="s">
        <v>1309</v>
      </c>
      <c r="C876" s="8"/>
      <c r="D876" s="8"/>
      <c r="E876" s="8"/>
      <c r="F876" s="8"/>
      <c r="G876" s="15"/>
      <c r="H876" s="10"/>
      <c r="I876" s="8"/>
      <c r="J876" s="17"/>
      <c r="K876" s="11"/>
      <c r="L876" s="11"/>
      <c r="M876" s="11"/>
      <c r="N876" s="11"/>
      <c r="O876" s="11"/>
      <c r="P876" s="12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12"/>
      <c r="AM876" s="8"/>
      <c r="AN876" s="8"/>
      <c r="AO876" s="8"/>
      <c r="AP876" s="8"/>
      <c r="AQ876" s="8"/>
      <c r="AR876" s="8"/>
      <c r="AS876" s="8"/>
      <c r="AT876" s="8"/>
      <c r="AU876" s="8"/>
      <c r="AV876" s="8"/>
      <c r="AW876" s="8"/>
      <c r="AX876" s="8"/>
    </row>
    <row r="877" spans="1:50" ht="15.75">
      <c r="A877" s="17"/>
      <c r="B877" s="8"/>
      <c r="C877" s="8"/>
      <c r="D877" s="8"/>
      <c r="E877" s="8"/>
      <c r="F877" s="8"/>
      <c r="G877" s="45" t="s">
        <v>1310</v>
      </c>
      <c r="H877" s="34"/>
      <c r="I877" s="34"/>
      <c r="J877" s="35"/>
      <c r="K877" s="36"/>
      <c r="L877" s="36"/>
      <c r="M877" s="36"/>
      <c r="N877" s="36"/>
      <c r="O877" s="36"/>
      <c r="P877" s="12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12"/>
      <c r="AM877" s="8"/>
      <c r="AN877" s="8"/>
      <c r="AO877" s="8"/>
      <c r="AP877" s="8"/>
      <c r="AQ877" s="8"/>
      <c r="AR877" s="8"/>
      <c r="AS877" s="8"/>
      <c r="AT877" s="8"/>
      <c r="AU877" s="8"/>
      <c r="AV877" s="8"/>
      <c r="AW877" s="8"/>
      <c r="AX877" s="8"/>
    </row>
    <row r="878" spans="1:50" ht="15.75">
      <c r="A878" s="17"/>
      <c r="B878" s="8"/>
      <c r="C878" s="8"/>
      <c r="D878" s="8"/>
      <c r="E878" s="8"/>
      <c r="F878" s="8"/>
      <c r="G878" s="45" t="s">
        <v>1311</v>
      </c>
      <c r="H878" s="34"/>
      <c r="I878" s="34"/>
      <c r="J878" s="35"/>
      <c r="K878" s="36"/>
      <c r="L878" s="36"/>
      <c r="M878" s="36"/>
      <c r="N878" s="36"/>
      <c r="O878" s="36"/>
      <c r="P878" s="12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12"/>
      <c r="AM878" s="8"/>
      <c r="AN878" s="8"/>
      <c r="AO878" s="8"/>
      <c r="AP878" s="8"/>
      <c r="AQ878" s="8"/>
      <c r="AR878" s="8"/>
      <c r="AS878" s="8"/>
      <c r="AT878" s="8"/>
      <c r="AU878" s="8"/>
      <c r="AV878" s="8"/>
      <c r="AW878" s="8"/>
      <c r="AX878" s="8"/>
    </row>
    <row r="879" spans="1:50" ht="15.75">
      <c r="A879" s="17"/>
      <c r="B879" s="8"/>
      <c r="C879" s="8"/>
      <c r="D879" s="8"/>
      <c r="E879" s="8"/>
      <c r="F879" s="8"/>
      <c r="G879" s="14" t="s">
        <v>1046</v>
      </c>
      <c r="H879" s="10"/>
      <c r="I879" s="8"/>
      <c r="J879" s="17"/>
      <c r="K879" s="11"/>
      <c r="L879" s="11"/>
      <c r="M879" s="11"/>
      <c r="N879" s="11"/>
      <c r="O879" s="11"/>
      <c r="P879" s="12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12"/>
      <c r="AM879" s="8"/>
      <c r="AN879" s="8"/>
      <c r="AO879" s="8"/>
      <c r="AP879" s="8"/>
      <c r="AQ879" s="8"/>
      <c r="AR879" s="8"/>
      <c r="AS879" s="8"/>
      <c r="AT879" s="8"/>
      <c r="AU879" s="8"/>
      <c r="AV879" s="8"/>
      <c r="AW879" s="8"/>
      <c r="AX879" s="8"/>
    </row>
    <row r="880" spans="1:50" ht="18">
      <c r="A880" s="7" t="s">
        <v>1312</v>
      </c>
      <c r="B880" s="8"/>
      <c r="C880" s="8"/>
      <c r="D880" s="8"/>
      <c r="E880" s="8"/>
      <c r="F880" s="8"/>
      <c r="G880" s="15"/>
      <c r="H880" s="10"/>
      <c r="I880" s="8"/>
      <c r="J880" s="17"/>
      <c r="K880" s="11"/>
      <c r="L880" s="11"/>
      <c r="M880" s="11"/>
      <c r="N880" s="11"/>
      <c r="O880" s="11"/>
      <c r="P880" s="12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12"/>
      <c r="AM880" s="8"/>
      <c r="AN880" s="8"/>
      <c r="AO880" s="8"/>
      <c r="AP880" s="8"/>
      <c r="AQ880" s="8"/>
      <c r="AR880" s="81" t="s">
        <v>2442</v>
      </c>
      <c r="AS880" s="81" t="s">
        <v>2443</v>
      </c>
      <c r="AT880" s="81">
        <v>7</v>
      </c>
      <c r="AU880" s="81">
        <v>132</v>
      </c>
      <c r="AV880" s="8"/>
      <c r="AW880" s="8"/>
      <c r="AX880" s="8"/>
    </row>
    <row r="881" spans="1:50" ht="18">
      <c r="A881" s="17"/>
      <c r="B881" s="20" t="s">
        <v>1313</v>
      </c>
      <c r="C881" s="8"/>
      <c r="D881" s="8"/>
      <c r="E881" s="8"/>
      <c r="F881" s="8"/>
      <c r="G881" s="15"/>
      <c r="H881" s="10"/>
      <c r="I881" s="8"/>
      <c r="J881" s="17"/>
      <c r="K881" s="11"/>
      <c r="L881" s="11"/>
      <c r="M881" s="11"/>
      <c r="N881" s="11"/>
      <c r="O881" s="11"/>
      <c r="P881" s="12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12"/>
      <c r="AM881" s="8"/>
      <c r="AN881" s="8"/>
      <c r="AO881" s="8"/>
      <c r="AP881" s="8"/>
      <c r="AQ881" s="8"/>
      <c r="AR881" s="8"/>
      <c r="AS881" s="8"/>
      <c r="AT881" s="8"/>
      <c r="AU881" s="8"/>
      <c r="AV881" s="8"/>
      <c r="AW881" s="8"/>
      <c r="AX881" s="8"/>
    </row>
    <row r="882" spans="1:50" ht="16.5">
      <c r="A882" s="17"/>
      <c r="B882" s="8"/>
      <c r="C882" s="23" t="s">
        <v>1314</v>
      </c>
      <c r="D882" s="8"/>
      <c r="E882" s="8"/>
      <c r="F882" s="8"/>
      <c r="G882" s="15"/>
      <c r="H882" s="10"/>
      <c r="I882" s="8"/>
      <c r="J882" s="17"/>
      <c r="K882" s="11"/>
      <c r="L882" s="11"/>
      <c r="M882" s="11"/>
      <c r="N882" s="11"/>
      <c r="O882" s="11"/>
      <c r="P882" s="12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12"/>
      <c r="AM882" s="8"/>
      <c r="AN882" s="8"/>
      <c r="AO882" s="8"/>
      <c r="AP882" s="8"/>
      <c r="AQ882" s="8"/>
      <c r="AR882" s="8"/>
      <c r="AS882" s="8"/>
      <c r="AT882" s="8"/>
      <c r="AU882" s="8"/>
      <c r="AV882" s="8"/>
      <c r="AW882" s="8"/>
      <c r="AX882" s="8"/>
    </row>
    <row r="883" spans="1:50" s="66" customFormat="1" ht="16.5">
      <c r="A883" s="17"/>
      <c r="B883" s="38"/>
      <c r="C883" s="23" t="s">
        <v>1317</v>
      </c>
      <c r="D883" s="8"/>
      <c r="E883" s="8"/>
      <c r="F883" s="8"/>
      <c r="G883" s="15"/>
      <c r="H883" s="10"/>
      <c r="I883" s="38"/>
      <c r="J883" s="17"/>
      <c r="K883" s="11"/>
      <c r="L883" s="11"/>
      <c r="M883" s="11"/>
      <c r="N883" s="11"/>
      <c r="O883" s="11"/>
      <c r="P883" s="12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12"/>
      <c r="AM883" s="38"/>
      <c r="AN883" s="38"/>
      <c r="AO883" s="38"/>
      <c r="AP883" s="38"/>
      <c r="AQ883" s="38"/>
      <c r="AR883" s="38"/>
      <c r="AS883" s="38"/>
      <c r="AT883" s="38"/>
      <c r="AU883" s="38"/>
      <c r="AV883" s="38"/>
      <c r="AW883" s="38"/>
      <c r="AX883" s="38"/>
    </row>
    <row r="884" spans="1:50" s="66" customFormat="1" ht="15.75">
      <c r="A884" s="17"/>
      <c r="B884" s="38"/>
      <c r="C884" s="8"/>
      <c r="D884" s="39" t="s">
        <v>1318</v>
      </c>
      <c r="E884" s="8"/>
      <c r="F884" s="8"/>
      <c r="G884" s="15"/>
      <c r="H884" s="10"/>
      <c r="I884" s="38"/>
      <c r="J884" s="17"/>
      <c r="K884" s="11"/>
      <c r="L884" s="11"/>
      <c r="M884" s="11"/>
      <c r="N884" s="11"/>
      <c r="O884" s="11"/>
      <c r="P884" s="12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12"/>
      <c r="AM884" s="38"/>
      <c r="AN884" s="38"/>
      <c r="AO884" s="38"/>
      <c r="AP884" s="38"/>
      <c r="AQ884" s="38"/>
      <c r="AR884" s="38"/>
      <c r="AS884" s="38"/>
      <c r="AT884" s="38"/>
      <c r="AU884" s="38"/>
      <c r="AV884" s="38"/>
      <c r="AW884" s="38"/>
      <c r="AX884" s="38"/>
    </row>
    <row r="885" spans="1:50" ht="15.75">
      <c r="A885" s="17"/>
      <c r="B885" s="8"/>
      <c r="C885" s="8"/>
      <c r="D885" s="8"/>
      <c r="E885" s="8"/>
      <c r="F885" s="8"/>
      <c r="G885" s="14" t="s">
        <v>1320</v>
      </c>
      <c r="H885" s="10"/>
      <c r="I885" s="8"/>
      <c r="J885" s="17"/>
      <c r="K885" s="11"/>
      <c r="L885" s="11"/>
      <c r="M885" s="11"/>
      <c r="N885" s="11"/>
      <c r="O885" s="11"/>
      <c r="P885" s="12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12"/>
      <c r="AM885" s="8"/>
      <c r="AN885" s="8"/>
      <c r="AO885" s="8"/>
      <c r="AP885" s="8"/>
      <c r="AQ885" s="8"/>
      <c r="AR885" s="8"/>
      <c r="AS885" s="8"/>
      <c r="AT885" s="8"/>
      <c r="AU885" s="8"/>
      <c r="AV885" s="8"/>
      <c r="AW885" s="8"/>
      <c r="AX885" s="8"/>
    </row>
    <row r="886" spans="1:50" ht="15.75">
      <c r="A886" s="17"/>
      <c r="B886" s="8"/>
      <c r="C886" s="8"/>
      <c r="D886" s="8"/>
      <c r="E886" s="8"/>
      <c r="F886" s="8"/>
      <c r="G886" s="15"/>
      <c r="H886" s="17" t="s">
        <v>1321</v>
      </c>
      <c r="I886" s="8"/>
      <c r="J886" s="17"/>
      <c r="K886" s="11"/>
      <c r="L886" s="11"/>
      <c r="M886" s="11"/>
      <c r="N886" s="11"/>
      <c r="O886" s="11"/>
      <c r="P886" s="12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12"/>
      <c r="AM886" s="8"/>
      <c r="AN886" s="8"/>
      <c r="AO886" s="8"/>
      <c r="AP886" s="8"/>
      <c r="AQ886" s="8"/>
      <c r="AR886" s="8"/>
      <c r="AS886" s="8"/>
      <c r="AT886" s="8"/>
      <c r="AU886" s="8"/>
      <c r="AV886" s="8"/>
      <c r="AW886" s="8"/>
      <c r="AX886" s="8"/>
    </row>
    <row r="887" spans="1:50" ht="15.75">
      <c r="A887" s="17"/>
      <c r="B887" s="8"/>
      <c r="C887" s="8"/>
      <c r="D887" s="8"/>
      <c r="E887" s="8"/>
      <c r="F887" s="8"/>
      <c r="G887" s="15"/>
      <c r="H887" s="10"/>
      <c r="I887" s="17" t="s">
        <v>1315</v>
      </c>
      <c r="J887" s="17"/>
      <c r="K887" s="11"/>
      <c r="L887" s="11"/>
      <c r="M887" s="11"/>
      <c r="N887" s="11"/>
      <c r="O887" s="11"/>
      <c r="P887" s="12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12"/>
      <c r="AM887" s="8"/>
      <c r="AN887" s="8"/>
      <c r="AO887" s="8"/>
      <c r="AP887" s="8"/>
      <c r="AQ887" s="8"/>
      <c r="AR887" s="8"/>
      <c r="AS887" s="8"/>
      <c r="AT887" s="8"/>
      <c r="AU887" s="8"/>
      <c r="AV887" s="8"/>
      <c r="AW887" s="8"/>
      <c r="AX887" s="8"/>
    </row>
    <row r="888" spans="1:50" ht="24">
      <c r="A888" s="17"/>
      <c r="B888" s="16"/>
      <c r="C888" s="8"/>
      <c r="D888" s="8"/>
      <c r="E888" s="8"/>
      <c r="F888" s="8"/>
      <c r="G888" s="15"/>
      <c r="H888" s="13"/>
      <c r="I888" s="8"/>
      <c r="J888" s="17" t="s">
        <v>27</v>
      </c>
      <c r="K888" s="11" t="s">
        <v>1322</v>
      </c>
      <c r="L888" s="11" t="s">
        <v>179</v>
      </c>
      <c r="M888" s="11" t="s">
        <v>1323</v>
      </c>
      <c r="N888" s="11" t="s">
        <v>209</v>
      </c>
      <c r="O888" s="11" t="s">
        <v>189</v>
      </c>
      <c r="P888" s="11" t="s">
        <v>1324</v>
      </c>
      <c r="Q888" s="8"/>
      <c r="R888" s="78" t="s">
        <v>2123</v>
      </c>
      <c r="S888" s="82" t="s">
        <v>2124</v>
      </c>
      <c r="T888" s="80" t="s">
        <v>2125</v>
      </c>
      <c r="U888" s="80" t="s">
        <v>1989</v>
      </c>
      <c r="V888" s="81"/>
      <c r="W888" s="81" t="s">
        <v>1935</v>
      </c>
      <c r="X888" s="81" t="s">
        <v>2126</v>
      </c>
      <c r="Y888" s="8">
        <v>19</v>
      </c>
      <c r="Z888" s="8">
        <v>142.31</v>
      </c>
      <c r="AA888" s="8"/>
      <c r="AB888" s="8">
        <v>19</v>
      </c>
      <c r="AC888" s="8"/>
      <c r="AD888" s="8"/>
      <c r="AE888" s="8">
        <v>19</v>
      </c>
      <c r="AF888" s="8"/>
      <c r="AG888" s="8"/>
      <c r="AH888" s="8"/>
      <c r="AI888" s="8">
        <v>19</v>
      </c>
      <c r="AJ888" s="8">
        <v>1.0249999999999999</v>
      </c>
      <c r="AK888" s="8">
        <f>AI888*AJ888</f>
        <v>19.474999999999998</v>
      </c>
      <c r="AL888" s="102">
        <f>Z888/Y888</f>
        <v>7.49</v>
      </c>
      <c r="AM888" s="103">
        <f>AK888*AL888</f>
        <v>145.86775</v>
      </c>
      <c r="AN888" s="103">
        <f>AK888*1.028</f>
        <v>20.020299999999999</v>
      </c>
      <c r="AO888" s="103">
        <f>AN888*AL888</f>
        <v>149.95204699999999</v>
      </c>
      <c r="AP888" s="103">
        <f>AN888*1.031</f>
        <v>20.640929299999996</v>
      </c>
      <c r="AQ888" s="103">
        <f>AP888*AL888</f>
        <v>154.60056045699997</v>
      </c>
      <c r="AR888" s="8"/>
      <c r="AS888" s="8"/>
      <c r="AT888" s="8"/>
      <c r="AU888" s="8"/>
      <c r="AV888" s="8"/>
      <c r="AW888" s="8"/>
      <c r="AX888" s="8"/>
    </row>
    <row r="889" spans="1:50" ht="15.75">
      <c r="A889" s="17"/>
      <c r="B889" s="8"/>
      <c r="C889" s="8"/>
      <c r="D889" s="8"/>
      <c r="E889" s="8"/>
      <c r="F889" s="25" t="s">
        <v>149</v>
      </c>
      <c r="G889" s="15"/>
      <c r="H889" s="10"/>
      <c r="I889" s="8"/>
      <c r="J889" s="17"/>
      <c r="K889" s="11"/>
      <c r="L889" s="11"/>
      <c r="M889" s="11"/>
      <c r="N889" s="11"/>
      <c r="O889" s="11"/>
      <c r="P889" s="12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12"/>
      <c r="AM889" s="8"/>
      <c r="AN889" s="8"/>
      <c r="AO889" s="8"/>
      <c r="AP889" s="8"/>
      <c r="AQ889" s="8"/>
      <c r="AR889" s="8"/>
      <c r="AS889" s="8"/>
      <c r="AT889" s="8"/>
      <c r="AU889" s="8"/>
      <c r="AV889" s="8"/>
      <c r="AW889" s="8"/>
      <c r="AX889" s="8"/>
    </row>
    <row r="890" spans="1:50" ht="15.75">
      <c r="A890" s="17"/>
      <c r="B890" s="8"/>
      <c r="C890" s="8"/>
      <c r="D890" s="8"/>
      <c r="E890" s="8"/>
      <c r="F890" s="8"/>
      <c r="G890" s="14" t="s">
        <v>1327</v>
      </c>
      <c r="H890" s="10"/>
      <c r="I890" s="8"/>
      <c r="J890" s="17"/>
      <c r="K890" s="11"/>
      <c r="L890" s="11"/>
      <c r="M890" s="11"/>
      <c r="N890" s="11"/>
      <c r="O890" s="11"/>
      <c r="P890" s="12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12"/>
      <c r="AM890" s="8"/>
      <c r="AN890" s="8"/>
      <c r="AO890" s="8"/>
      <c r="AP890" s="8"/>
      <c r="AQ890" s="8"/>
      <c r="AR890" s="8"/>
      <c r="AS890" s="8"/>
      <c r="AT890" s="8"/>
      <c r="AU890" s="8"/>
      <c r="AV890" s="8"/>
      <c r="AW890" s="8"/>
      <c r="AX890" s="8"/>
    </row>
    <row r="891" spans="1:50" ht="15.75">
      <c r="A891" s="17"/>
      <c r="B891" s="8"/>
      <c r="C891" s="8"/>
      <c r="D891" s="8"/>
      <c r="E891" s="8"/>
      <c r="F891" s="8"/>
      <c r="G891" s="15"/>
      <c r="H891" s="10"/>
      <c r="I891" s="17" t="s">
        <v>1315</v>
      </c>
      <c r="J891" s="17"/>
      <c r="K891" s="11"/>
      <c r="L891" s="11"/>
      <c r="M891" s="11"/>
      <c r="N891" s="11"/>
      <c r="O891" s="11"/>
      <c r="P891" s="12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12"/>
      <c r="AM891" s="8"/>
      <c r="AN891" s="8"/>
      <c r="AO891" s="8"/>
      <c r="AP891" s="8"/>
      <c r="AQ891" s="8"/>
      <c r="AR891" s="8"/>
      <c r="AS891" s="8"/>
      <c r="AT891" s="8"/>
      <c r="AU891" s="8"/>
      <c r="AV891" s="8"/>
      <c r="AW891" s="8"/>
      <c r="AX891" s="8"/>
    </row>
    <row r="892" spans="1:50" ht="24">
      <c r="A892" s="17"/>
      <c r="B892" s="16"/>
      <c r="C892" s="8"/>
      <c r="D892" s="8"/>
      <c r="E892" s="8"/>
      <c r="F892" s="8"/>
      <c r="G892" s="15"/>
      <c r="H892" s="13"/>
      <c r="I892" s="8"/>
      <c r="J892" s="17" t="s">
        <v>27</v>
      </c>
      <c r="K892" s="11" t="s">
        <v>1328</v>
      </c>
      <c r="L892" s="11" t="s">
        <v>687</v>
      </c>
      <c r="M892" s="11" t="s">
        <v>1330</v>
      </c>
      <c r="N892" s="11" t="s">
        <v>1329</v>
      </c>
      <c r="O892" s="11" t="s">
        <v>189</v>
      </c>
      <c r="P892" s="11" t="s">
        <v>1331</v>
      </c>
      <c r="Q892" s="8"/>
      <c r="R892" s="78" t="s">
        <v>2123</v>
      </c>
      <c r="S892" s="82" t="s">
        <v>2124</v>
      </c>
      <c r="T892" s="80" t="s">
        <v>2125</v>
      </c>
      <c r="U892" s="80" t="s">
        <v>1989</v>
      </c>
      <c r="V892" s="81"/>
      <c r="W892" s="81" t="s">
        <v>1935</v>
      </c>
      <c r="X892" s="81" t="s">
        <v>2126</v>
      </c>
      <c r="Y892" s="8">
        <v>32</v>
      </c>
      <c r="Z892" s="8">
        <v>640</v>
      </c>
      <c r="AA892" s="8"/>
      <c r="AB892" s="8">
        <v>32</v>
      </c>
      <c r="AC892" s="8"/>
      <c r="AD892" s="8"/>
      <c r="AE892" s="8">
        <v>32</v>
      </c>
      <c r="AF892" s="8"/>
      <c r="AG892" s="8"/>
      <c r="AH892" s="8"/>
      <c r="AI892" s="8">
        <v>32</v>
      </c>
      <c r="AJ892" s="8">
        <v>1.0249999999999999</v>
      </c>
      <c r="AK892" s="8">
        <f>AI892*AJ892</f>
        <v>32.799999999999997</v>
      </c>
      <c r="AL892" s="102">
        <f>Z892/Y892</f>
        <v>20</v>
      </c>
      <c r="AM892" s="103">
        <f>AK892*AL892</f>
        <v>656</v>
      </c>
      <c r="AN892" s="103">
        <f>AK892*1.028</f>
        <v>33.718399999999995</v>
      </c>
      <c r="AO892" s="103">
        <f>AN892*AL892</f>
        <v>674.36799999999994</v>
      </c>
      <c r="AP892" s="103">
        <f>AN892*1.031</f>
        <v>34.763670399999995</v>
      </c>
      <c r="AQ892" s="103">
        <f>AP892*AL892</f>
        <v>695.2734079999999</v>
      </c>
      <c r="AR892" s="8"/>
      <c r="AS892" s="8"/>
      <c r="AT892" s="8"/>
      <c r="AU892" s="8"/>
      <c r="AV892" s="8"/>
      <c r="AW892" s="8"/>
      <c r="AX892" s="8"/>
    </row>
    <row r="893" spans="1:50" ht="15.75">
      <c r="A893" s="17"/>
      <c r="B893" s="8"/>
      <c r="C893" s="8"/>
      <c r="D893" s="39" t="s">
        <v>1334</v>
      </c>
      <c r="E893" s="8"/>
      <c r="F893" s="8"/>
      <c r="G893" s="15"/>
      <c r="H893" s="10"/>
      <c r="I893" s="8"/>
      <c r="J893" s="17"/>
      <c r="K893" s="11"/>
      <c r="L893" s="11"/>
      <c r="M893" s="11"/>
      <c r="N893" s="11"/>
      <c r="O893" s="11"/>
      <c r="P893" s="12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12"/>
      <c r="AM893" s="8"/>
      <c r="AN893" s="8"/>
      <c r="AO893" s="8"/>
      <c r="AP893" s="8"/>
      <c r="AQ893" s="8"/>
      <c r="AR893" s="8"/>
      <c r="AS893" s="8"/>
      <c r="AT893" s="8"/>
      <c r="AU893" s="8"/>
      <c r="AV893" s="8"/>
      <c r="AW893" s="8"/>
      <c r="AX893" s="8"/>
    </row>
    <row r="894" spans="1:50" ht="15.75">
      <c r="A894" s="17"/>
      <c r="B894" s="8"/>
      <c r="C894" s="8"/>
      <c r="D894" s="8"/>
      <c r="E894" s="8"/>
      <c r="F894" s="8"/>
      <c r="G894" s="14" t="s">
        <v>1335</v>
      </c>
      <c r="H894" s="10"/>
      <c r="I894" s="8"/>
      <c r="J894" s="17"/>
      <c r="K894" s="11"/>
      <c r="L894" s="11"/>
      <c r="M894" s="11"/>
      <c r="N894" s="11"/>
      <c r="O894" s="11"/>
      <c r="P894" s="12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12"/>
      <c r="AM894" s="8"/>
      <c r="AN894" s="8"/>
      <c r="AO894" s="8"/>
      <c r="AP894" s="8"/>
      <c r="AQ894" s="8"/>
      <c r="AR894" s="8"/>
      <c r="AS894" s="8"/>
      <c r="AT894" s="8"/>
      <c r="AU894" s="8"/>
      <c r="AV894" s="8"/>
      <c r="AW894" s="8"/>
      <c r="AX894" s="8"/>
    </row>
    <row r="895" spans="1:50" ht="38.25">
      <c r="A895" s="17"/>
      <c r="B895" s="8"/>
      <c r="C895" s="8"/>
      <c r="D895" s="8"/>
      <c r="E895" s="8"/>
      <c r="F895" s="8"/>
      <c r="G895" s="18" t="s">
        <v>1336</v>
      </c>
      <c r="H895" s="17"/>
      <c r="I895" s="17"/>
      <c r="J895" s="17"/>
      <c r="K895" s="24"/>
      <c r="L895" s="11"/>
      <c r="M895" s="11" t="s">
        <v>1319</v>
      </c>
      <c r="N895" s="11" t="s">
        <v>1337</v>
      </c>
      <c r="O895" s="11"/>
      <c r="P895" s="12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12"/>
      <c r="AM895" s="8"/>
      <c r="AN895" s="8"/>
      <c r="AO895" s="8"/>
      <c r="AP895" s="8"/>
      <c r="AQ895" s="8"/>
      <c r="AR895" s="8"/>
      <c r="AS895" s="8"/>
      <c r="AT895" s="8"/>
      <c r="AU895" s="8"/>
      <c r="AV895" s="8"/>
      <c r="AW895" s="8"/>
      <c r="AX895" s="8"/>
    </row>
    <row r="896" spans="1:50" ht="16.5">
      <c r="A896" s="17"/>
      <c r="B896" s="8"/>
      <c r="C896" s="23" t="s">
        <v>1338</v>
      </c>
      <c r="D896" s="8"/>
      <c r="E896" s="8"/>
      <c r="F896" s="8"/>
      <c r="G896" s="15"/>
      <c r="H896" s="10"/>
      <c r="I896" s="8"/>
      <c r="J896" s="17"/>
      <c r="K896" s="11"/>
      <c r="L896" s="11"/>
      <c r="M896" s="11"/>
      <c r="N896" s="11"/>
      <c r="O896" s="11"/>
      <c r="P896" s="12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12"/>
      <c r="AM896" s="8"/>
      <c r="AN896" s="8"/>
      <c r="AO896" s="8"/>
      <c r="AP896" s="8"/>
      <c r="AQ896" s="8"/>
      <c r="AR896" s="8"/>
      <c r="AS896" s="8"/>
      <c r="AT896" s="8"/>
      <c r="AU896" s="8"/>
      <c r="AV896" s="8"/>
      <c r="AW896" s="8"/>
      <c r="AX896" s="8"/>
    </row>
    <row r="897" spans="1:50" ht="15.75">
      <c r="A897" s="17"/>
      <c r="B897" s="8"/>
      <c r="C897" s="8"/>
      <c r="D897" s="8"/>
      <c r="E897" s="8"/>
      <c r="F897" s="8"/>
      <c r="G897" s="14" t="s">
        <v>1339</v>
      </c>
      <c r="H897" s="10"/>
      <c r="I897" s="8"/>
      <c r="J897" s="17"/>
      <c r="K897" s="11"/>
      <c r="L897" s="11"/>
      <c r="M897" s="11"/>
      <c r="N897" s="11"/>
      <c r="O897" s="11"/>
      <c r="P897" s="12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12"/>
      <c r="AM897" s="8"/>
      <c r="AN897" s="8"/>
      <c r="AO897" s="8"/>
      <c r="AP897" s="8"/>
      <c r="AQ897" s="8"/>
      <c r="AR897" s="8"/>
      <c r="AS897" s="8"/>
      <c r="AT897" s="8"/>
      <c r="AU897" s="8"/>
      <c r="AV897" s="8"/>
      <c r="AW897" s="8"/>
      <c r="AX897" s="8"/>
    </row>
    <row r="898" spans="1:50" ht="15.75">
      <c r="A898" s="17"/>
      <c r="B898" s="8"/>
      <c r="C898" s="8"/>
      <c r="D898" s="8"/>
      <c r="E898" s="8"/>
      <c r="F898" s="8"/>
      <c r="G898" s="14" t="s">
        <v>1340</v>
      </c>
      <c r="H898" s="10"/>
      <c r="I898" s="8"/>
      <c r="J898" s="17"/>
      <c r="K898" s="11"/>
      <c r="L898" s="11"/>
      <c r="M898" s="11"/>
      <c r="N898" s="11"/>
      <c r="O898" s="11"/>
      <c r="P898" s="12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12"/>
      <c r="AM898" s="8"/>
      <c r="AN898" s="8"/>
      <c r="AO898" s="8"/>
      <c r="AP898" s="8"/>
      <c r="AQ898" s="8"/>
      <c r="AR898" s="8"/>
      <c r="AS898" s="8"/>
      <c r="AT898" s="8"/>
      <c r="AU898" s="8"/>
      <c r="AV898" s="8"/>
      <c r="AW898" s="8"/>
      <c r="AX898" s="8"/>
    </row>
    <row r="899" spans="1:50" ht="38.25">
      <c r="A899" s="17"/>
      <c r="B899" s="8"/>
      <c r="C899" s="8"/>
      <c r="D899" s="8"/>
      <c r="E899" s="8"/>
      <c r="F899" s="8"/>
      <c r="G899" s="18" t="s">
        <v>1341</v>
      </c>
      <c r="H899" s="17"/>
      <c r="I899" s="17"/>
      <c r="J899" s="17"/>
      <c r="K899" s="11"/>
      <c r="L899" s="11"/>
      <c r="M899" s="11" t="s">
        <v>1333</v>
      </c>
      <c r="N899" s="11">
        <v>5.0000000000000001E-4</v>
      </c>
      <c r="O899" s="11"/>
      <c r="P899" s="11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11"/>
      <c r="AM899" s="8"/>
      <c r="AN899" s="8"/>
      <c r="AO899" s="8"/>
      <c r="AP899" s="8"/>
      <c r="AQ899" s="8"/>
      <c r="AR899" s="8"/>
      <c r="AS899" s="8"/>
      <c r="AT899" s="8"/>
      <c r="AU899" s="8"/>
      <c r="AV899" s="8"/>
      <c r="AW899" s="8"/>
      <c r="AX899" s="8"/>
    </row>
    <row r="900" spans="1:50" ht="38.25">
      <c r="A900" s="17"/>
      <c r="B900" s="8"/>
      <c r="C900" s="8"/>
      <c r="D900" s="8"/>
      <c r="E900" s="8"/>
      <c r="F900" s="8"/>
      <c r="G900" s="18" t="s">
        <v>1341</v>
      </c>
      <c r="H900" s="17"/>
      <c r="I900" s="17"/>
      <c r="J900" s="17"/>
      <c r="K900" s="11"/>
      <c r="L900" s="11"/>
      <c r="M900" s="11" t="s">
        <v>1333</v>
      </c>
      <c r="N900" s="11" t="s">
        <v>1342</v>
      </c>
      <c r="O900" s="11"/>
      <c r="P900" s="11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11"/>
      <c r="AM900" s="8"/>
      <c r="AN900" s="8"/>
      <c r="AO900" s="8"/>
      <c r="AP900" s="8"/>
      <c r="AQ900" s="8"/>
      <c r="AR900" s="8"/>
      <c r="AS900" s="8"/>
      <c r="AT900" s="8"/>
      <c r="AU900" s="8"/>
      <c r="AV900" s="8"/>
      <c r="AW900" s="8"/>
      <c r="AX900" s="8"/>
    </row>
    <row r="901" spans="1:50" ht="15.75">
      <c r="A901" s="17"/>
      <c r="B901" s="8"/>
      <c r="C901" s="8"/>
      <c r="D901" s="8"/>
      <c r="E901" s="8"/>
      <c r="F901" s="8"/>
      <c r="G901" s="15"/>
      <c r="H901" s="17" t="s">
        <v>1343</v>
      </c>
      <c r="I901" s="8"/>
      <c r="J901" s="17"/>
      <c r="K901" s="11"/>
      <c r="L901" s="11"/>
      <c r="M901" s="11"/>
      <c r="N901" s="11"/>
      <c r="O901" s="11"/>
      <c r="P901" s="11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11"/>
      <c r="AM901" s="8"/>
      <c r="AN901" s="8"/>
      <c r="AO901" s="8"/>
      <c r="AP901" s="8"/>
      <c r="AQ901" s="8"/>
      <c r="AR901" s="8"/>
      <c r="AS901" s="8"/>
      <c r="AT901" s="8"/>
      <c r="AU901" s="8"/>
      <c r="AV901" s="8"/>
      <c r="AW901" s="8"/>
      <c r="AX901" s="8"/>
    </row>
    <row r="902" spans="1:50" ht="15.75">
      <c r="A902" s="17"/>
      <c r="B902" s="8"/>
      <c r="C902" s="8"/>
      <c r="D902" s="8"/>
      <c r="E902" s="8"/>
      <c r="F902" s="8"/>
      <c r="G902" s="15"/>
      <c r="H902" s="10"/>
      <c r="I902" s="17" t="s">
        <v>1315</v>
      </c>
      <c r="J902" s="17"/>
      <c r="K902" s="11"/>
      <c r="L902" s="11"/>
      <c r="M902" s="11"/>
      <c r="N902" s="11"/>
      <c r="O902" s="11"/>
      <c r="P902" s="11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11"/>
      <c r="AM902" s="8"/>
      <c r="AN902" s="8"/>
      <c r="AO902" s="8"/>
      <c r="AP902" s="8"/>
      <c r="AQ902" s="8"/>
      <c r="AR902" s="8"/>
      <c r="AS902" s="8"/>
      <c r="AT902" s="8"/>
      <c r="AU902" s="8"/>
      <c r="AV902" s="8"/>
      <c r="AW902" s="8"/>
      <c r="AX902" s="8"/>
    </row>
    <row r="903" spans="1:50" ht="24">
      <c r="A903" s="17"/>
      <c r="B903" s="16"/>
      <c r="C903" s="8"/>
      <c r="D903" s="8"/>
      <c r="E903" s="8"/>
      <c r="F903" s="8"/>
      <c r="G903" s="15"/>
      <c r="H903" s="17"/>
      <c r="I903" s="16"/>
      <c r="J903" s="17" t="s">
        <v>27</v>
      </c>
      <c r="K903" s="11" t="s">
        <v>1344</v>
      </c>
      <c r="L903" s="11" t="s">
        <v>1345</v>
      </c>
      <c r="M903" s="11" t="s">
        <v>1346</v>
      </c>
      <c r="N903" s="11" t="s">
        <v>1316</v>
      </c>
      <c r="O903" s="11" t="s">
        <v>189</v>
      </c>
      <c r="P903" s="11" t="s">
        <v>590</v>
      </c>
      <c r="Q903" s="8"/>
      <c r="R903" s="8"/>
      <c r="S903" s="8"/>
      <c r="T903" s="8"/>
      <c r="U903" s="8"/>
      <c r="V903" s="8"/>
      <c r="W903" s="8"/>
      <c r="X903" s="8"/>
      <c r="Y903" s="8">
        <v>91</v>
      </c>
      <c r="Z903" s="8">
        <v>522.49</v>
      </c>
      <c r="AA903" s="8"/>
      <c r="AB903" s="8">
        <v>91</v>
      </c>
      <c r="AC903" s="8"/>
      <c r="AD903" s="8"/>
      <c r="AE903" s="8">
        <v>91</v>
      </c>
      <c r="AF903" s="8"/>
      <c r="AG903" s="8"/>
      <c r="AH903" s="8"/>
      <c r="AI903" s="8">
        <v>91</v>
      </c>
      <c r="AJ903" s="8">
        <v>1.0249999999999999</v>
      </c>
      <c r="AK903" s="8">
        <f>AI903*AJ903</f>
        <v>93.274999999999991</v>
      </c>
      <c r="AL903" s="102">
        <f>Z903/Y903</f>
        <v>5.7416483516483519</v>
      </c>
      <c r="AM903" s="103">
        <f>AK903*AL903</f>
        <v>535.55224999999996</v>
      </c>
      <c r="AN903" s="103">
        <f>AK903*1.028</f>
        <v>95.88669999999999</v>
      </c>
      <c r="AO903" s="103">
        <f>AN903*AL903</f>
        <v>550.54771299999993</v>
      </c>
      <c r="AP903" s="103">
        <f>AN903*1.031</f>
        <v>98.859187699999978</v>
      </c>
      <c r="AQ903" s="103">
        <f>AP903*AL903</f>
        <v>567.61469210299992</v>
      </c>
      <c r="AR903" s="8"/>
      <c r="AS903" s="8"/>
      <c r="AT903" s="8"/>
      <c r="AU903" s="8"/>
      <c r="AV903" s="8"/>
      <c r="AW903" s="8"/>
      <c r="AX903" s="8"/>
    </row>
    <row r="904" spans="1:50" ht="15.75">
      <c r="A904" s="17"/>
      <c r="B904" s="8"/>
      <c r="C904" s="8"/>
      <c r="D904" s="8"/>
      <c r="E904" s="8"/>
      <c r="F904" s="8"/>
      <c r="G904" s="14" t="s">
        <v>1347</v>
      </c>
      <c r="H904" s="10"/>
      <c r="I904" s="8"/>
      <c r="J904" s="17"/>
      <c r="K904" s="11"/>
      <c r="L904" s="11"/>
      <c r="M904" s="11"/>
      <c r="N904" s="11"/>
      <c r="O904" s="11"/>
      <c r="P904" s="12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12"/>
      <c r="AM904" s="8"/>
      <c r="AN904" s="8"/>
      <c r="AO904" s="8"/>
      <c r="AP904" s="8"/>
      <c r="AQ904" s="8"/>
      <c r="AR904" s="8"/>
      <c r="AS904" s="8"/>
      <c r="AT904" s="8"/>
      <c r="AU904" s="8"/>
      <c r="AV904" s="8"/>
      <c r="AW904" s="8"/>
      <c r="AX904" s="8"/>
    </row>
    <row r="905" spans="1:50" ht="15.75">
      <c r="A905" s="17"/>
      <c r="B905" s="8"/>
      <c r="C905" s="8"/>
      <c r="D905" s="8"/>
      <c r="E905" s="8"/>
      <c r="F905" s="8"/>
      <c r="G905" s="15"/>
      <c r="H905" s="17" t="s">
        <v>1348</v>
      </c>
      <c r="I905" s="8"/>
      <c r="J905" s="17"/>
      <c r="K905" s="11"/>
      <c r="L905" s="11"/>
      <c r="M905" s="11"/>
      <c r="N905" s="11"/>
      <c r="O905" s="11"/>
      <c r="P905" s="12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12"/>
      <c r="AM905" s="8"/>
      <c r="AN905" s="8"/>
      <c r="AO905" s="8"/>
      <c r="AP905" s="8"/>
      <c r="AQ905" s="8"/>
      <c r="AR905" s="8"/>
      <c r="AS905" s="8"/>
      <c r="AT905" s="8"/>
      <c r="AU905" s="8"/>
      <c r="AV905" s="8"/>
      <c r="AW905" s="8"/>
      <c r="AX905" s="8"/>
    </row>
    <row r="906" spans="1:50" ht="15.75">
      <c r="A906" s="17"/>
      <c r="B906" s="8"/>
      <c r="C906" s="8"/>
      <c r="D906" s="8"/>
      <c r="E906" s="8"/>
      <c r="F906" s="8"/>
      <c r="G906" s="15"/>
      <c r="H906" s="10"/>
      <c r="I906" s="17" t="s">
        <v>1315</v>
      </c>
      <c r="J906" s="17"/>
      <c r="K906" s="11"/>
      <c r="L906" s="11"/>
      <c r="M906" s="11"/>
      <c r="N906" s="11"/>
      <c r="O906" s="11"/>
      <c r="P906" s="12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12"/>
      <c r="AM906" s="8"/>
      <c r="AN906" s="8"/>
      <c r="AO906" s="8"/>
      <c r="AP906" s="8"/>
      <c r="AQ906" s="8"/>
      <c r="AR906" s="8"/>
      <c r="AS906" s="8"/>
      <c r="AT906" s="8"/>
      <c r="AU906" s="8"/>
      <c r="AV906" s="8"/>
      <c r="AW906" s="8"/>
      <c r="AX906" s="8"/>
    </row>
    <row r="907" spans="1:50" ht="15.75">
      <c r="A907" s="17"/>
      <c r="B907" s="16"/>
      <c r="C907" s="8"/>
      <c r="D907" s="8"/>
      <c r="E907" s="8"/>
      <c r="F907" s="8"/>
      <c r="G907" s="15"/>
      <c r="H907" s="13"/>
      <c r="I907" s="8"/>
      <c r="J907" s="17" t="s">
        <v>27</v>
      </c>
      <c r="K907" s="11" t="s">
        <v>1349</v>
      </c>
      <c r="L907" s="11" t="s">
        <v>449</v>
      </c>
      <c r="M907" s="11" t="s">
        <v>1351</v>
      </c>
      <c r="N907" s="11" t="s">
        <v>1350</v>
      </c>
      <c r="O907" s="11" t="s">
        <v>189</v>
      </c>
      <c r="P907" s="11" t="s">
        <v>1352</v>
      </c>
      <c r="Q907" s="8"/>
      <c r="R907" s="8"/>
      <c r="S907" s="8"/>
      <c r="T907" s="8"/>
      <c r="U907" s="8"/>
      <c r="V907" s="8"/>
      <c r="W907" s="8"/>
      <c r="X907" s="8"/>
      <c r="Y907" s="8">
        <v>20</v>
      </c>
      <c r="Z907" s="8">
        <v>2156</v>
      </c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11"/>
      <c r="AM907" s="103"/>
      <c r="AN907" s="103"/>
      <c r="AO907" s="103"/>
      <c r="AP907" s="103"/>
      <c r="AQ907" s="103"/>
      <c r="AR907" s="8"/>
      <c r="AS907" s="8"/>
      <c r="AT907" s="8"/>
      <c r="AU907" s="8"/>
      <c r="AV907" s="8"/>
      <c r="AW907" s="8"/>
      <c r="AX907" s="8"/>
    </row>
    <row r="908" spans="1:50" ht="15.75">
      <c r="A908" s="17"/>
      <c r="B908" s="8"/>
      <c r="C908" s="8"/>
      <c r="D908" s="8"/>
      <c r="E908" s="8"/>
      <c r="F908" s="8"/>
      <c r="G908" s="15" t="s">
        <v>1353</v>
      </c>
      <c r="H908" s="10"/>
      <c r="I908" s="8"/>
      <c r="J908" s="17"/>
      <c r="K908" s="11"/>
      <c r="L908" s="11"/>
      <c r="M908" s="11"/>
      <c r="N908" s="11"/>
      <c r="O908" s="11"/>
      <c r="P908" s="12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12"/>
      <c r="AM908" s="8"/>
      <c r="AN908" s="8"/>
      <c r="AO908" s="8"/>
      <c r="AP908" s="8"/>
      <c r="AQ908" s="8"/>
      <c r="AR908" s="8"/>
      <c r="AS908" s="8"/>
      <c r="AT908" s="8"/>
      <c r="AU908" s="8"/>
      <c r="AV908" s="8"/>
      <c r="AW908" s="8"/>
      <c r="AX908" s="8"/>
    </row>
    <row r="909" spans="1:50" ht="25.5">
      <c r="A909" s="17"/>
      <c r="B909" s="8"/>
      <c r="C909" s="8"/>
      <c r="D909" s="8"/>
      <c r="E909" s="8"/>
      <c r="F909" s="8"/>
      <c r="G909" s="18" t="s">
        <v>1354</v>
      </c>
      <c r="H909" s="17"/>
      <c r="I909" s="17"/>
      <c r="J909" s="17"/>
      <c r="K909" s="24"/>
      <c r="L909" s="11"/>
      <c r="M909" s="11" t="s">
        <v>1333</v>
      </c>
      <c r="N909" s="11" t="s">
        <v>1355</v>
      </c>
      <c r="O909" s="11"/>
      <c r="P909" s="12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12"/>
      <c r="AM909" s="8"/>
      <c r="AN909" s="8"/>
      <c r="AO909" s="8"/>
      <c r="AP909" s="8"/>
      <c r="AQ909" s="8"/>
      <c r="AR909" s="8"/>
      <c r="AS909" s="8"/>
      <c r="AT909" s="8"/>
      <c r="AU909" s="8"/>
      <c r="AV909" s="8"/>
      <c r="AW909" s="8"/>
      <c r="AX909" s="8"/>
    </row>
    <row r="910" spans="1:50" ht="25.5">
      <c r="A910" s="17"/>
      <c r="B910" s="8"/>
      <c r="C910" s="8"/>
      <c r="D910" s="8"/>
      <c r="E910" s="8"/>
      <c r="F910" s="8"/>
      <c r="G910" s="18" t="s">
        <v>1354</v>
      </c>
      <c r="H910" s="17"/>
      <c r="I910" s="17"/>
      <c r="J910" s="17"/>
      <c r="K910" s="24"/>
      <c r="L910" s="11"/>
      <c r="M910" s="11" t="s">
        <v>1333</v>
      </c>
      <c r="N910" s="29">
        <v>0.96</v>
      </c>
      <c r="O910" s="11"/>
      <c r="P910" s="12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12"/>
      <c r="AM910" s="8"/>
      <c r="AN910" s="8"/>
      <c r="AO910" s="8"/>
      <c r="AP910" s="8"/>
      <c r="AQ910" s="8"/>
      <c r="AR910" s="8"/>
      <c r="AS910" s="8"/>
      <c r="AT910" s="8"/>
      <c r="AU910" s="8"/>
      <c r="AV910" s="8"/>
      <c r="AW910" s="8"/>
      <c r="AX910" s="8"/>
    </row>
    <row r="911" spans="1:50" ht="15.75">
      <c r="A911" s="17"/>
      <c r="B911" s="8"/>
      <c r="C911" s="8"/>
      <c r="D911" s="8"/>
      <c r="E911" s="8"/>
      <c r="F911" s="8"/>
      <c r="G911" s="15"/>
      <c r="H911" s="17" t="s">
        <v>1356</v>
      </c>
      <c r="I911" s="8"/>
      <c r="J911" s="17"/>
      <c r="K911" s="11"/>
      <c r="L911" s="11"/>
      <c r="M911" s="11"/>
      <c r="N911" s="11"/>
      <c r="O911" s="11"/>
      <c r="P911" s="11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11"/>
      <c r="AM911" s="8"/>
      <c r="AN911" s="8"/>
      <c r="AO911" s="8"/>
      <c r="AP911" s="8"/>
      <c r="AQ911" s="8"/>
      <c r="AR911" s="8"/>
      <c r="AS911" s="8"/>
      <c r="AT911" s="8"/>
      <c r="AU911" s="8"/>
      <c r="AV911" s="8"/>
      <c r="AW911" s="8"/>
      <c r="AX911" s="8"/>
    </row>
    <row r="912" spans="1:50" ht="15.75">
      <c r="A912" s="17"/>
      <c r="B912" s="8"/>
      <c r="C912" s="8"/>
      <c r="D912" s="8"/>
      <c r="E912" s="8"/>
      <c r="F912" s="8"/>
      <c r="G912" s="15"/>
      <c r="H912" s="10"/>
      <c r="I912" s="17" t="s">
        <v>1315</v>
      </c>
      <c r="J912" s="17"/>
      <c r="K912" s="11"/>
      <c r="L912" s="11"/>
      <c r="M912" s="11"/>
      <c r="N912" s="11"/>
      <c r="O912" s="11"/>
      <c r="P912" s="11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11"/>
      <c r="AM912" s="8"/>
      <c r="AN912" s="8"/>
      <c r="AO912" s="8"/>
      <c r="AP912" s="8"/>
      <c r="AQ912" s="8"/>
      <c r="AR912" s="8"/>
      <c r="AS912" s="8"/>
      <c r="AT912" s="8"/>
      <c r="AU912" s="8"/>
      <c r="AV912" s="8"/>
      <c r="AW912" s="8"/>
      <c r="AX912" s="8"/>
    </row>
    <row r="913" spans="1:50" ht="24">
      <c r="A913" s="17"/>
      <c r="B913" s="16"/>
      <c r="C913" s="8"/>
      <c r="D913" s="8"/>
      <c r="E913" s="8"/>
      <c r="F913" s="8"/>
      <c r="G913" s="15"/>
      <c r="H913" s="17"/>
      <c r="I913" s="8"/>
      <c r="J913" s="17" t="s">
        <v>27</v>
      </c>
      <c r="K913" s="11" t="s">
        <v>1357</v>
      </c>
      <c r="L913" s="11" t="s">
        <v>1358</v>
      </c>
      <c r="M913" s="11" t="s">
        <v>1360</v>
      </c>
      <c r="N913" s="11" t="s">
        <v>1359</v>
      </c>
      <c r="O913" s="11" t="s">
        <v>189</v>
      </c>
      <c r="P913" s="11" t="s">
        <v>1361</v>
      </c>
      <c r="Q913" s="77" t="s">
        <v>2127</v>
      </c>
      <c r="R913" s="78" t="s">
        <v>2128</v>
      </c>
      <c r="S913" s="79" t="s">
        <v>2129</v>
      </c>
      <c r="T913" s="80"/>
      <c r="U913" s="80" t="s">
        <v>1989</v>
      </c>
      <c r="V913" s="81"/>
      <c r="W913" s="81" t="s">
        <v>1935</v>
      </c>
      <c r="X913" s="73"/>
      <c r="Y913" s="8">
        <v>28</v>
      </c>
      <c r="Z913" s="8">
        <v>539.28</v>
      </c>
      <c r="AA913" s="8"/>
      <c r="AB913" s="8">
        <v>28</v>
      </c>
      <c r="AC913" s="8"/>
      <c r="AD913" s="8"/>
      <c r="AE913" s="8">
        <v>28</v>
      </c>
      <c r="AF913" s="8"/>
      <c r="AG913" s="8"/>
      <c r="AH913" s="8"/>
      <c r="AI913" s="8">
        <v>28</v>
      </c>
      <c r="AJ913" s="8">
        <v>1.0249999999999999</v>
      </c>
      <c r="AK913" s="8">
        <f>AI913*AJ913</f>
        <v>28.699999999999996</v>
      </c>
      <c r="AL913" s="102">
        <f>Z913/Y913</f>
        <v>19.259999999999998</v>
      </c>
      <c r="AM913" s="103">
        <f>AK913*AL913</f>
        <v>552.76199999999983</v>
      </c>
      <c r="AN913" s="103">
        <f>AK913*1.028</f>
        <v>29.503599999999995</v>
      </c>
      <c r="AO913" s="103">
        <f>AN913*AL913</f>
        <v>568.23933599999987</v>
      </c>
      <c r="AP913" s="103">
        <f>AN913*1.031</f>
        <v>30.418211599999992</v>
      </c>
      <c r="AQ913" s="103">
        <f>AP913*AL913</f>
        <v>585.85475541599976</v>
      </c>
      <c r="AR913" s="8"/>
      <c r="AS913" s="8"/>
      <c r="AT913" s="8"/>
      <c r="AU913" s="8"/>
      <c r="AV913" s="8"/>
      <c r="AW913" s="8"/>
      <c r="AX913" s="8"/>
    </row>
    <row r="914" spans="1:50" ht="24">
      <c r="A914" s="17"/>
      <c r="B914" s="16"/>
      <c r="C914" s="8"/>
      <c r="D914" s="8"/>
      <c r="E914" s="8"/>
      <c r="F914" s="8"/>
      <c r="G914" s="15"/>
      <c r="H914" s="17"/>
      <c r="I914" s="8"/>
      <c r="J914" s="17" t="s">
        <v>27</v>
      </c>
      <c r="K914" s="11" t="s">
        <v>1362</v>
      </c>
      <c r="L914" s="11" t="s">
        <v>1363</v>
      </c>
      <c r="M914" s="11" t="s">
        <v>1360</v>
      </c>
      <c r="N914" s="11" t="s">
        <v>1364</v>
      </c>
      <c r="O914" s="11" t="s">
        <v>189</v>
      </c>
      <c r="P914" s="11" t="s">
        <v>1332</v>
      </c>
      <c r="Q914" s="77" t="s">
        <v>2127</v>
      </c>
      <c r="R914" s="78" t="s">
        <v>2128</v>
      </c>
      <c r="S914" s="79" t="s">
        <v>2129</v>
      </c>
      <c r="T914" s="80"/>
      <c r="U914" s="80" t="s">
        <v>1989</v>
      </c>
      <c r="V914" s="81"/>
      <c r="W914" s="81" t="s">
        <v>1935</v>
      </c>
      <c r="X914" s="73"/>
      <c r="Y914" s="8">
        <v>595</v>
      </c>
      <c r="Z914" s="8">
        <v>10423.15</v>
      </c>
      <c r="AA914" s="8"/>
      <c r="AB914" s="8">
        <v>595</v>
      </c>
      <c r="AC914" s="8"/>
      <c r="AD914" s="8"/>
      <c r="AE914" s="8">
        <v>595</v>
      </c>
      <c r="AF914" s="8"/>
      <c r="AG914" s="8"/>
      <c r="AH914" s="8"/>
      <c r="AI914" s="8">
        <v>595</v>
      </c>
      <c r="AJ914" s="8">
        <v>1.0249999999999999</v>
      </c>
      <c r="AK914" s="8">
        <f>AI914*AJ914</f>
        <v>609.875</v>
      </c>
      <c r="AL914" s="102">
        <f>Z914/Y914</f>
        <v>17.517899159663866</v>
      </c>
      <c r="AM914" s="103">
        <f>AK914*AL914</f>
        <v>10683.72875</v>
      </c>
      <c r="AN914" s="103">
        <f>AK914*1.028</f>
        <v>626.95150000000001</v>
      </c>
      <c r="AO914" s="103">
        <f>AN914*AL914</f>
        <v>10982.873155000001</v>
      </c>
      <c r="AP914" s="103">
        <f>AN914*1.031</f>
        <v>646.38699650000001</v>
      </c>
      <c r="AQ914" s="103">
        <f>AP914*AL914</f>
        <v>11323.342222805</v>
      </c>
      <c r="AR914" s="8"/>
      <c r="AS914" s="8"/>
      <c r="AT914" s="8"/>
      <c r="AU914" s="8"/>
      <c r="AV914" s="8"/>
      <c r="AW914" s="8"/>
      <c r="AX914" s="8"/>
    </row>
    <row r="915" spans="1:50" ht="48">
      <c r="A915" s="17"/>
      <c r="B915" s="16"/>
      <c r="C915" s="8"/>
      <c r="D915" s="8"/>
      <c r="E915" s="8"/>
      <c r="F915" s="8"/>
      <c r="G915" s="15"/>
      <c r="H915" s="17"/>
      <c r="I915" s="8"/>
      <c r="J915" s="17" t="s">
        <v>27</v>
      </c>
      <c r="K915" s="11" t="s">
        <v>1366</v>
      </c>
      <c r="L915" s="11" t="s">
        <v>153</v>
      </c>
      <c r="M915" s="11" t="s">
        <v>1367</v>
      </c>
      <c r="N915" s="11" t="s">
        <v>1364</v>
      </c>
      <c r="O915" s="11" t="s">
        <v>189</v>
      </c>
      <c r="P915" s="11" t="s">
        <v>1368</v>
      </c>
      <c r="Q915" s="77" t="s">
        <v>2127</v>
      </c>
      <c r="R915" s="78" t="s">
        <v>2128</v>
      </c>
      <c r="S915" s="79" t="s">
        <v>2129</v>
      </c>
      <c r="T915" s="80"/>
      <c r="U915" s="80" t="s">
        <v>1989</v>
      </c>
      <c r="V915" s="81"/>
      <c r="W915" s="81" t="s">
        <v>1935</v>
      </c>
      <c r="X915" s="73"/>
      <c r="Y915" s="8">
        <v>236</v>
      </c>
      <c r="Z915" s="8">
        <v>4087.52</v>
      </c>
      <c r="AA915" s="8"/>
      <c r="AB915" s="8">
        <v>236</v>
      </c>
      <c r="AC915" s="8"/>
      <c r="AD915" s="8"/>
      <c r="AE915" s="8">
        <v>236</v>
      </c>
      <c r="AF915" s="8"/>
      <c r="AG915" s="8"/>
      <c r="AH915" s="8"/>
      <c r="AI915" s="8">
        <v>236</v>
      </c>
      <c r="AJ915" s="8">
        <v>1.0249999999999999</v>
      </c>
      <c r="AK915" s="8">
        <f>AI915*AJ915</f>
        <v>241.89999999999998</v>
      </c>
      <c r="AL915" s="102">
        <f>Z915/Y915</f>
        <v>17.32</v>
      </c>
      <c r="AM915" s="103">
        <f>AK915*AL915</f>
        <v>4189.7079999999996</v>
      </c>
      <c r="AN915" s="103">
        <f>AK915*1.028</f>
        <v>248.67319999999998</v>
      </c>
      <c r="AO915" s="103">
        <f>AN915*AL915</f>
        <v>4307.019824</v>
      </c>
      <c r="AP915" s="103">
        <f>AN915*1.031</f>
        <v>256.38206919999993</v>
      </c>
      <c r="AQ915" s="103">
        <f>AP915*AL915</f>
        <v>4440.5374385439991</v>
      </c>
      <c r="AR915" s="8"/>
      <c r="AS915" s="8"/>
      <c r="AT915" s="8"/>
      <c r="AU915" s="8"/>
      <c r="AV915" s="8"/>
      <c r="AW915" s="8"/>
      <c r="AX915" s="8"/>
    </row>
    <row r="916" spans="1:50" ht="48">
      <c r="A916" s="17"/>
      <c r="B916" s="8"/>
      <c r="C916" s="8"/>
      <c r="D916" s="8"/>
      <c r="E916" s="8"/>
      <c r="F916" s="8"/>
      <c r="G916" s="15"/>
      <c r="H916" s="17"/>
      <c r="I916" s="8"/>
      <c r="J916" s="17" t="s">
        <v>27</v>
      </c>
      <c r="K916" s="11" t="s">
        <v>1369</v>
      </c>
      <c r="L916" s="11" t="s">
        <v>153</v>
      </c>
      <c r="M916" s="11" t="s">
        <v>1367</v>
      </c>
      <c r="N916" s="11" t="s">
        <v>1359</v>
      </c>
      <c r="O916" s="11" t="s">
        <v>189</v>
      </c>
      <c r="P916" s="11" t="s">
        <v>1370</v>
      </c>
      <c r="Q916" s="77" t="s">
        <v>2127</v>
      </c>
      <c r="R916" s="78" t="s">
        <v>2128</v>
      </c>
      <c r="S916" s="79" t="s">
        <v>2129</v>
      </c>
      <c r="T916" s="80"/>
      <c r="U916" s="80" t="s">
        <v>1989</v>
      </c>
      <c r="V916" s="81"/>
      <c r="W916" s="81" t="s">
        <v>1935</v>
      </c>
      <c r="X916" s="73"/>
      <c r="Y916" s="8">
        <v>38</v>
      </c>
      <c r="Z916" s="8">
        <v>833.72</v>
      </c>
      <c r="AA916" s="8"/>
      <c r="AB916" s="8">
        <v>38</v>
      </c>
      <c r="AC916" s="8"/>
      <c r="AD916" s="8"/>
      <c r="AE916" s="8">
        <v>38</v>
      </c>
      <c r="AF916" s="8"/>
      <c r="AG916" s="8"/>
      <c r="AH916" s="8"/>
      <c r="AI916" s="8">
        <v>38</v>
      </c>
      <c r="AJ916" s="8">
        <v>1.0249999999999999</v>
      </c>
      <c r="AK916" s="8">
        <f>AI916*AJ916</f>
        <v>38.949999999999996</v>
      </c>
      <c r="AL916" s="102">
        <f>Z916/Y916</f>
        <v>21.94</v>
      </c>
      <c r="AM916" s="103">
        <f>AK916*AL916</f>
        <v>854.56299999999999</v>
      </c>
      <c r="AN916" s="103">
        <f>AK916*1.028</f>
        <v>40.040599999999998</v>
      </c>
      <c r="AO916" s="103">
        <f>AN916*AL916</f>
        <v>878.49076400000001</v>
      </c>
      <c r="AP916" s="103">
        <f>AN916*1.031</f>
        <v>41.281858599999993</v>
      </c>
      <c r="AQ916" s="103">
        <f>AP916*AL916</f>
        <v>905.72397768399992</v>
      </c>
      <c r="AR916" s="8"/>
      <c r="AS916" s="8"/>
      <c r="AT916" s="8"/>
      <c r="AU916" s="8"/>
      <c r="AV916" s="8"/>
      <c r="AW916" s="8"/>
      <c r="AX916" s="8"/>
    </row>
    <row r="917" spans="1:50" ht="15.75">
      <c r="A917" s="17"/>
      <c r="B917" s="8"/>
      <c r="C917" s="8"/>
      <c r="D917" s="8"/>
      <c r="E917" s="8"/>
      <c r="F917" s="8"/>
      <c r="G917" s="14" t="s">
        <v>1371</v>
      </c>
      <c r="H917" s="10"/>
      <c r="I917" s="8"/>
      <c r="J917" s="17"/>
      <c r="K917" s="11"/>
      <c r="L917" s="11"/>
      <c r="M917" s="11"/>
      <c r="N917" s="11"/>
      <c r="O917" s="11"/>
      <c r="P917" s="11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11"/>
      <c r="AM917" s="8"/>
      <c r="AN917" s="8"/>
      <c r="AO917" s="8"/>
      <c r="AP917" s="8"/>
      <c r="AQ917" s="8"/>
      <c r="AR917" s="8"/>
      <c r="AS917" s="8"/>
      <c r="AT917" s="8"/>
      <c r="AU917" s="8"/>
      <c r="AV917" s="8"/>
      <c r="AW917" s="8"/>
      <c r="AX917" s="8"/>
    </row>
    <row r="918" spans="1:50" ht="15.75">
      <c r="A918" s="17"/>
      <c r="B918" s="8"/>
      <c r="C918" s="8"/>
      <c r="D918" s="8"/>
      <c r="E918" s="8"/>
      <c r="F918" s="8"/>
      <c r="G918" s="15"/>
      <c r="H918" s="17" t="s">
        <v>1372</v>
      </c>
      <c r="I918" s="8"/>
      <c r="J918" s="17"/>
      <c r="K918" s="11"/>
      <c r="L918" s="11"/>
      <c r="M918" s="11"/>
      <c r="N918" s="11"/>
      <c r="O918" s="11"/>
      <c r="P918" s="11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11"/>
      <c r="AM918" s="8"/>
      <c r="AN918" s="8"/>
      <c r="AO918" s="8"/>
      <c r="AP918" s="8"/>
      <c r="AQ918" s="8"/>
      <c r="AR918" s="8"/>
      <c r="AS918" s="8"/>
      <c r="AT918" s="8"/>
      <c r="AU918" s="8"/>
      <c r="AV918" s="8"/>
      <c r="AW918" s="8"/>
      <c r="AX918" s="8"/>
    </row>
    <row r="919" spans="1:50" ht="15.75">
      <c r="A919" s="17"/>
      <c r="B919" s="8"/>
      <c r="C919" s="8"/>
      <c r="D919" s="8"/>
      <c r="E919" s="8"/>
      <c r="F919" s="8"/>
      <c r="G919" s="15"/>
      <c r="H919" s="10"/>
      <c r="I919" s="17" t="s">
        <v>1315</v>
      </c>
      <c r="J919" s="17"/>
      <c r="K919" s="11"/>
      <c r="L919" s="11"/>
      <c r="M919" s="11"/>
      <c r="N919" s="11"/>
      <c r="O919" s="11"/>
      <c r="P919" s="11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11"/>
      <c r="AM919" s="8"/>
      <c r="AN919" s="8"/>
      <c r="AO919" s="8"/>
      <c r="AP919" s="8"/>
      <c r="AQ919" s="8"/>
      <c r="AR919" s="8"/>
      <c r="AS919" s="8"/>
      <c r="AT919" s="8"/>
      <c r="AU919" s="8"/>
      <c r="AV919" s="8"/>
      <c r="AW919" s="8"/>
      <c r="AX919" s="8"/>
    </row>
    <row r="920" spans="1:50" ht="15.75">
      <c r="A920" s="17"/>
      <c r="B920" s="16"/>
      <c r="C920" s="8"/>
      <c r="D920" s="8"/>
      <c r="E920" s="8"/>
      <c r="F920" s="8"/>
      <c r="G920" s="15"/>
      <c r="H920" s="13"/>
      <c r="I920" s="8"/>
      <c r="J920" s="17" t="s">
        <v>27</v>
      </c>
      <c r="K920" s="11" t="s">
        <v>1373</v>
      </c>
      <c r="L920" s="11" t="s">
        <v>229</v>
      </c>
      <c r="M920" s="11" t="s">
        <v>1374</v>
      </c>
      <c r="N920" s="11" t="s">
        <v>1139</v>
      </c>
      <c r="O920" s="11" t="s">
        <v>189</v>
      </c>
      <c r="P920" s="11" t="s">
        <v>1375</v>
      </c>
      <c r="Q920" s="8"/>
      <c r="R920" s="78" t="s">
        <v>2128</v>
      </c>
      <c r="S920" s="82" t="s">
        <v>2130</v>
      </c>
      <c r="T920" s="80"/>
      <c r="U920" s="80" t="s">
        <v>1989</v>
      </c>
      <c r="V920" s="81"/>
      <c r="W920" s="81" t="s">
        <v>1935</v>
      </c>
      <c r="X920" s="73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11"/>
      <c r="AM920" s="103"/>
      <c r="AN920" s="103"/>
      <c r="AO920" s="103"/>
      <c r="AP920" s="103"/>
      <c r="AQ920" s="103"/>
      <c r="AR920" s="8"/>
      <c r="AS920" s="8"/>
      <c r="AT920" s="8"/>
      <c r="AU920" s="8"/>
      <c r="AV920" s="8"/>
      <c r="AW920" s="8"/>
      <c r="AX920" s="8"/>
    </row>
    <row r="921" spans="1:50" ht="24">
      <c r="A921" s="17"/>
      <c r="B921" s="16"/>
      <c r="C921" s="8"/>
      <c r="D921" s="8"/>
      <c r="E921" s="8"/>
      <c r="F921" s="8"/>
      <c r="G921" s="15"/>
      <c r="H921" s="10"/>
      <c r="I921" s="8"/>
      <c r="J921" s="17" t="s">
        <v>27</v>
      </c>
      <c r="K921" s="11" t="s">
        <v>1373</v>
      </c>
      <c r="L921" s="11" t="s">
        <v>229</v>
      </c>
      <c r="M921" s="11" t="s">
        <v>1365</v>
      </c>
      <c r="N921" s="11" t="s">
        <v>1139</v>
      </c>
      <c r="O921" s="11" t="s">
        <v>189</v>
      </c>
      <c r="P921" s="11" t="s">
        <v>1164</v>
      </c>
      <c r="Q921" s="8"/>
      <c r="R921" s="78" t="s">
        <v>2128</v>
      </c>
      <c r="S921" s="82" t="s">
        <v>2130</v>
      </c>
      <c r="T921" s="80"/>
      <c r="U921" s="80" t="s">
        <v>1989</v>
      </c>
      <c r="V921" s="81"/>
      <c r="W921" s="81" t="s">
        <v>1935</v>
      </c>
      <c r="X921" s="73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11"/>
      <c r="AM921" s="103"/>
      <c r="AN921" s="103"/>
      <c r="AO921" s="103"/>
      <c r="AP921" s="103"/>
      <c r="AQ921" s="103"/>
      <c r="AR921" s="8"/>
      <c r="AS921" s="8"/>
      <c r="AT921" s="8"/>
      <c r="AU921" s="8"/>
      <c r="AV921" s="8"/>
      <c r="AW921" s="8"/>
      <c r="AX921" s="8"/>
    </row>
    <row r="922" spans="1:50" ht="15.75">
      <c r="A922" s="17"/>
      <c r="B922" s="8"/>
      <c r="C922" s="8"/>
      <c r="D922" s="8"/>
      <c r="E922" s="8"/>
      <c r="F922" s="8"/>
      <c r="G922" s="14" t="s">
        <v>1376</v>
      </c>
      <c r="H922" s="10"/>
      <c r="I922" s="8"/>
      <c r="J922" s="17"/>
      <c r="K922" s="11"/>
      <c r="L922" s="11"/>
      <c r="M922" s="11"/>
      <c r="N922" s="11"/>
      <c r="O922" s="11"/>
      <c r="P922" s="12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12"/>
      <c r="AM922" s="8"/>
      <c r="AN922" s="8"/>
      <c r="AO922" s="8"/>
      <c r="AP922" s="8"/>
      <c r="AQ922" s="8"/>
      <c r="AR922" s="8"/>
      <c r="AS922" s="8"/>
      <c r="AT922" s="8"/>
      <c r="AU922" s="8"/>
      <c r="AV922" s="8"/>
      <c r="AW922" s="8"/>
      <c r="AX922" s="8"/>
    </row>
    <row r="923" spans="1:50" ht="15.75">
      <c r="A923" s="17"/>
      <c r="B923" s="8"/>
      <c r="C923" s="8"/>
      <c r="D923" s="8"/>
      <c r="E923" s="8"/>
      <c r="F923" s="8"/>
      <c r="G923" s="15"/>
      <c r="H923" s="17" t="s">
        <v>1377</v>
      </c>
      <c r="I923" s="8"/>
      <c r="J923" s="17"/>
      <c r="K923" s="11"/>
      <c r="L923" s="11"/>
      <c r="M923" s="11"/>
      <c r="N923" s="11"/>
      <c r="O923" s="11"/>
      <c r="P923" s="12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12"/>
      <c r="AM923" s="8"/>
      <c r="AN923" s="8"/>
      <c r="AO923" s="8"/>
      <c r="AP923" s="8"/>
      <c r="AQ923" s="8"/>
      <c r="AR923" s="8"/>
      <c r="AS923" s="8"/>
      <c r="AT923" s="8"/>
      <c r="AU923" s="8"/>
      <c r="AV923" s="8"/>
      <c r="AW923" s="8"/>
      <c r="AX923" s="8"/>
    </row>
    <row r="924" spans="1:50" ht="15.75">
      <c r="A924" s="17"/>
      <c r="B924" s="8"/>
      <c r="C924" s="8"/>
      <c r="D924" s="8"/>
      <c r="E924" s="8"/>
      <c r="F924" s="8"/>
      <c r="G924" s="15"/>
      <c r="H924" s="10"/>
      <c r="I924" s="17" t="s">
        <v>1315</v>
      </c>
      <c r="J924" s="17"/>
      <c r="K924" s="11"/>
      <c r="L924" s="11"/>
      <c r="M924" s="11"/>
      <c r="N924" s="11"/>
      <c r="O924" s="11"/>
      <c r="P924" s="12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12"/>
      <c r="AM924" s="8"/>
      <c r="AN924" s="8"/>
      <c r="AO924" s="8"/>
      <c r="AP924" s="8"/>
      <c r="AQ924" s="8"/>
      <c r="AR924" s="8"/>
      <c r="AS924" s="8"/>
      <c r="AT924" s="8"/>
      <c r="AU924" s="8"/>
      <c r="AV924" s="8"/>
      <c r="AW924" s="8"/>
      <c r="AX924" s="8"/>
    </row>
    <row r="925" spans="1:50" ht="24">
      <c r="A925" s="17"/>
      <c r="B925" s="16"/>
      <c r="C925" s="8"/>
      <c r="D925" s="8"/>
      <c r="E925" s="8"/>
      <c r="F925" s="8"/>
      <c r="G925" s="15"/>
      <c r="H925" s="10"/>
      <c r="I925" s="8"/>
      <c r="J925" s="17" t="s">
        <v>27</v>
      </c>
      <c r="K925" s="11" t="s">
        <v>1378</v>
      </c>
      <c r="L925" s="11" t="s">
        <v>894</v>
      </c>
      <c r="M925" s="11" t="s">
        <v>1379</v>
      </c>
      <c r="N925" s="11" t="s">
        <v>1326</v>
      </c>
      <c r="O925" s="11" t="s">
        <v>189</v>
      </c>
      <c r="P925" s="11" t="s">
        <v>1380</v>
      </c>
      <c r="Q925" s="8"/>
      <c r="R925" s="78" t="s">
        <v>2128</v>
      </c>
      <c r="S925" s="82" t="s">
        <v>2131</v>
      </c>
      <c r="T925" s="80"/>
      <c r="U925" s="80" t="s">
        <v>1956</v>
      </c>
      <c r="V925" s="81"/>
      <c r="W925" s="81" t="s">
        <v>1935</v>
      </c>
      <c r="X925" s="73"/>
      <c r="Y925" s="8">
        <v>8</v>
      </c>
      <c r="Z925" s="8">
        <v>61.6</v>
      </c>
      <c r="AA925" s="8"/>
      <c r="AB925" s="8">
        <v>8</v>
      </c>
      <c r="AC925" s="8"/>
      <c r="AD925" s="8"/>
      <c r="AE925" s="8">
        <v>8</v>
      </c>
      <c r="AF925" s="8"/>
      <c r="AG925" s="8"/>
      <c r="AH925" s="8"/>
      <c r="AI925" s="8">
        <v>8</v>
      </c>
      <c r="AJ925" s="8">
        <v>1.0249999999999999</v>
      </c>
      <c r="AK925" s="8">
        <f>AI925*AJ925</f>
        <v>8.1999999999999993</v>
      </c>
      <c r="AL925" s="102">
        <f>Z925/Y925</f>
        <v>7.7</v>
      </c>
      <c r="AM925" s="103">
        <f>AK925*AL925</f>
        <v>63.139999999999993</v>
      </c>
      <c r="AN925" s="103">
        <f>AK925*1.028</f>
        <v>8.4295999999999989</v>
      </c>
      <c r="AO925" s="103">
        <f>AN925*AL925</f>
        <v>64.90791999999999</v>
      </c>
      <c r="AP925" s="103">
        <f>AN925*1.031</f>
        <v>8.6909175999999988</v>
      </c>
      <c r="AQ925" s="103">
        <f>AP925*AL925</f>
        <v>66.920065519999994</v>
      </c>
      <c r="AR925" s="8"/>
      <c r="AS925" s="8"/>
      <c r="AT925" s="8"/>
      <c r="AU925" s="8"/>
      <c r="AV925" s="8"/>
      <c r="AW925" s="8"/>
      <c r="AX925" s="8"/>
    </row>
    <row r="926" spans="1:50" ht="15.75">
      <c r="A926" s="17"/>
      <c r="B926" s="8"/>
      <c r="C926" s="8"/>
      <c r="D926" s="8"/>
      <c r="E926" s="8"/>
      <c r="F926" s="8"/>
      <c r="G926" s="14" t="s">
        <v>1382</v>
      </c>
      <c r="H926" s="10"/>
      <c r="I926" s="8"/>
      <c r="J926" s="17"/>
      <c r="K926" s="11"/>
      <c r="L926" s="11"/>
      <c r="M926" s="11"/>
      <c r="N926" s="11"/>
      <c r="O926" s="11"/>
      <c r="P926" s="12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12"/>
      <c r="AM926" s="8"/>
      <c r="AN926" s="8"/>
      <c r="AO926" s="8"/>
      <c r="AP926" s="8"/>
      <c r="AQ926" s="8"/>
      <c r="AR926" s="8"/>
      <c r="AS926" s="8"/>
      <c r="AT926" s="8"/>
      <c r="AU926" s="8"/>
      <c r="AV926" s="8"/>
      <c r="AW926" s="8"/>
      <c r="AX926" s="8"/>
    </row>
    <row r="927" spans="1:50" ht="51">
      <c r="A927" s="17"/>
      <c r="B927" s="16"/>
      <c r="C927" s="8"/>
      <c r="D927" s="8"/>
      <c r="E927" s="8"/>
      <c r="F927" s="21"/>
      <c r="G927" s="22" t="s">
        <v>1383</v>
      </c>
      <c r="H927" s="17"/>
      <c r="I927" s="8"/>
      <c r="J927" s="17"/>
      <c r="K927" s="32"/>
      <c r="L927" s="11"/>
      <c r="M927" s="11" t="s">
        <v>1385</v>
      </c>
      <c r="N927" s="11" t="s">
        <v>1384</v>
      </c>
      <c r="O927" s="11"/>
      <c r="P927" s="12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12"/>
      <c r="AM927" s="8"/>
      <c r="AN927" s="8"/>
      <c r="AO927" s="8"/>
      <c r="AP927" s="8"/>
      <c r="AQ927" s="8"/>
      <c r="AR927" s="8"/>
      <c r="AS927" s="8"/>
      <c r="AT927" s="8"/>
      <c r="AU927" s="8"/>
      <c r="AV927" s="8"/>
      <c r="AW927" s="8"/>
      <c r="AX927" s="8"/>
    </row>
    <row r="928" spans="1:50" ht="15.75">
      <c r="A928" s="17"/>
      <c r="B928" s="8"/>
      <c r="C928" s="8"/>
      <c r="D928" s="8"/>
      <c r="E928" s="8"/>
      <c r="F928" s="8"/>
      <c r="G928" s="15"/>
      <c r="H928" s="17" t="s">
        <v>1386</v>
      </c>
      <c r="I928" s="8"/>
      <c r="J928" s="17"/>
      <c r="K928" s="11"/>
      <c r="L928" s="11"/>
      <c r="M928" s="11"/>
      <c r="N928" s="11"/>
      <c r="O928" s="11"/>
      <c r="P928" s="12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12"/>
      <c r="AM928" s="8"/>
      <c r="AN928" s="8"/>
      <c r="AO928" s="8"/>
      <c r="AP928" s="8"/>
      <c r="AQ928" s="8"/>
      <c r="AR928" s="8"/>
      <c r="AS928" s="8"/>
      <c r="AT928" s="8"/>
      <c r="AU928" s="8"/>
      <c r="AV928" s="8"/>
      <c r="AW928" s="8"/>
      <c r="AX928" s="8"/>
    </row>
    <row r="929" spans="1:50" ht="15.75">
      <c r="A929" s="17"/>
      <c r="B929" s="8"/>
      <c r="C929" s="8"/>
      <c r="D929" s="8"/>
      <c r="E929" s="8"/>
      <c r="F929" s="8"/>
      <c r="G929" s="15"/>
      <c r="H929" s="10"/>
      <c r="I929" s="17" t="s">
        <v>1315</v>
      </c>
      <c r="J929" s="17"/>
      <c r="K929" s="11"/>
      <c r="L929" s="11"/>
      <c r="M929" s="11"/>
      <c r="N929" s="11"/>
      <c r="O929" s="11"/>
      <c r="P929" s="12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12"/>
      <c r="AM929" s="8"/>
      <c r="AN929" s="8"/>
      <c r="AO929" s="8"/>
      <c r="AP929" s="8"/>
      <c r="AQ929" s="8"/>
      <c r="AR929" s="8"/>
      <c r="AS929" s="8"/>
      <c r="AT929" s="8"/>
      <c r="AU929" s="8"/>
      <c r="AV929" s="8"/>
      <c r="AW929" s="8"/>
      <c r="AX929" s="8"/>
    </row>
    <row r="930" spans="1:50" ht="15.75">
      <c r="A930" s="17"/>
      <c r="B930" s="16"/>
      <c r="C930" s="8"/>
      <c r="D930" s="8"/>
      <c r="E930" s="8"/>
      <c r="F930" s="8"/>
      <c r="G930" s="15"/>
      <c r="H930" s="17"/>
      <c r="I930" s="8"/>
      <c r="J930" s="17" t="s">
        <v>27</v>
      </c>
      <c r="K930" s="11" t="s">
        <v>1387</v>
      </c>
      <c r="L930" s="11" t="s">
        <v>714</v>
      </c>
      <c r="M930" s="11" t="s">
        <v>1388</v>
      </c>
      <c r="N930" s="11" t="s">
        <v>1389</v>
      </c>
      <c r="O930" s="11" t="s">
        <v>189</v>
      </c>
      <c r="P930" s="11" t="s">
        <v>1209</v>
      </c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11"/>
      <c r="AM930" s="103"/>
      <c r="AN930" s="103">
        <f>AK930*1.028</f>
        <v>0</v>
      </c>
      <c r="AO930" s="103"/>
      <c r="AP930" s="103">
        <f>AN930*1.031</f>
        <v>0</v>
      </c>
      <c r="AQ930" s="103"/>
      <c r="AR930" s="8"/>
      <c r="AS930" s="8"/>
      <c r="AT930" s="8"/>
      <c r="AU930" s="8"/>
      <c r="AV930" s="8"/>
      <c r="AW930" s="8"/>
      <c r="AX930" s="8"/>
    </row>
    <row r="931" spans="1:50" ht="15.75">
      <c r="A931" s="17"/>
      <c r="B931" s="8"/>
      <c r="C931" s="8"/>
      <c r="D931" s="8"/>
      <c r="E931" s="8"/>
      <c r="F931" s="8"/>
      <c r="G931" s="14" t="s">
        <v>1390</v>
      </c>
      <c r="H931" s="10"/>
      <c r="I931" s="8"/>
      <c r="J931" s="17"/>
      <c r="K931" s="11"/>
      <c r="L931" s="11"/>
      <c r="M931" s="11"/>
      <c r="N931" s="11"/>
      <c r="O931" s="11"/>
      <c r="P931" s="12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12"/>
      <c r="AM931" s="8"/>
      <c r="AN931" s="8"/>
      <c r="AO931" s="8"/>
      <c r="AP931" s="8"/>
      <c r="AQ931" s="8"/>
      <c r="AR931" s="8"/>
      <c r="AS931" s="8"/>
      <c r="AT931" s="8"/>
      <c r="AU931" s="8"/>
      <c r="AV931" s="8"/>
      <c r="AW931" s="8"/>
      <c r="AX931" s="8"/>
    </row>
    <row r="932" spans="1:50" ht="38.25">
      <c r="A932" s="17"/>
      <c r="B932" s="8"/>
      <c r="C932" s="8"/>
      <c r="D932" s="8"/>
      <c r="E932" s="8"/>
      <c r="F932" s="8"/>
      <c r="G932" s="18" t="s">
        <v>1391</v>
      </c>
      <c r="H932" s="17"/>
      <c r="I932" s="17"/>
      <c r="J932" s="17"/>
      <c r="K932" s="11"/>
      <c r="L932" s="11"/>
      <c r="M932" s="11" t="s">
        <v>1333</v>
      </c>
      <c r="N932" s="11" t="s">
        <v>1392</v>
      </c>
      <c r="O932" s="11"/>
      <c r="P932" s="12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12"/>
      <c r="AM932" s="8"/>
      <c r="AN932" s="8"/>
      <c r="AO932" s="8"/>
      <c r="AP932" s="8"/>
      <c r="AQ932" s="8"/>
      <c r="AR932" s="8"/>
      <c r="AS932" s="8"/>
      <c r="AT932" s="8"/>
      <c r="AU932" s="8"/>
      <c r="AV932" s="8"/>
      <c r="AW932" s="8"/>
      <c r="AX932" s="8"/>
    </row>
    <row r="933" spans="1:50" ht="15.75">
      <c r="A933" s="17"/>
      <c r="B933" s="8"/>
      <c r="C933" s="8"/>
      <c r="D933" s="8"/>
      <c r="E933" s="8"/>
      <c r="F933" s="8"/>
      <c r="G933" s="15"/>
      <c r="H933" s="17" t="s">
        <v>1393</v>
      </c>
      <c r="I933" s="8"/>
      <c r="J933" s="17"/>
      <c r="K933" s="11"/>
      <c r="L933" s="11"/>
      <c r="M933" s="11"/>
      <c r="N933" s="11"/>
      <c r="O933" s="11"/>
      <c r="P933" s="12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12"/>
      <c r="AM933" s="8"/>
      <c r="AN933" s="8"/>
      <c r="AO933" s="8"/>
      <c r="AP933" s="8"/>
      <c r="AQ933" s="8"/>
      <c r="AR933" s="8"/>
      <c r="AS933" s="8"/>
      <c r="AT933" s="8"/>
      <c r="AU933" s="8"/>
      <c r="AV933" s="8"/>
      <c r="AW933" s="8"/>
      <c r="AX933" s="8"/>
    </row>
    <row r="934" spans="1:50" ht="15.75">
      <c r="A934" s="17"/>
      <c r="B934" s="8"/>
      <c r="C934" s="8"/>
      <c r="D934" s="8"/>
      <c r="E934" s="8"/>
      <c r="F934" s="8"/>
      <c r="G934" s="15"/>
      <c r="H934" s="10"/>
      <c r="I934" s="17" t="s">
        <v>1315</v>
      </c>
      <c r="J934" s="17"/>
      <c r="K934" s="11"/>
      <c r="L934" s="11"/>
      <c r="M934" s="11"/>
      <c r="N934" s="11"/>
      <c r="O934" s="11"/>
      <c r="P934" s="12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12"/>
      <c r="AM934" s="8"/>
      <c r="AN934" s="8"/>
      <c r="AO934" s="8"/>
      <c r="AP934" s="8"/>
      <c r="AQ934" s="8"/>
      <c r="AR934" s="8"/>
      <c r="AS934" s="8"/>
      <c r="AT934" s="8"/>
      <c r="AU934" s="8"/>
      <c r="AV934" s="8"/>
      <c r="AW934" s="8"/>
      <c r="AX934" s="8"/>
    </row>
    <row r="935" spans="1:50" ht="24">
      <c r="A935" s="17"/>
      <c r="B935" s="16"/>
      <c r="C935" s="8"/>
      <c r="D935" s="8"/>
      <c r="E935" s="8"/>
      <c r="F935" s="8"/>
      <c r="G935" s="15"/>
      <c r="H935" s="17"/>
      <c r="I935" s="8"/>
      <c r="J935" s="17" t="s">
        <v>43</v>
      </c>
      <c r="K935" s="11" t="s">
        <v>1394</v>
      </c>
      <c r="L935" s="11" t="s">
        <v>166</v>
      </c>
      <c r="M935" s="11" t="s">
        <v>1395</v>
      </c>
      <c r="N935" s="11" t="s">
        <v>1325</v>
      </c>
      <c r="O935" s="11" t="s">
        <v>189</v>
      </c>
      <c r="P935" s="11" t="s">
        <v>1396</v>
      </c>
      <c r="Q935" s="8"/>
      <c r="R935" s="78" t="s">
        <v>2128</v>
      </c>
      <c r="S935" s="82" t="s">
        <v>2131</v>
      </c>
      <c r="T935" s="80"/>
      <c r="U935" s="80" t="s">
        <v>1956</v>
      </c>
      <c r="V935" s="81"/>
      <c r="W935" s="81" t="s">
        <v>1935</v>
      </c>
      <c r="X935" s="73"/>
      <c r="Y935" s="8">
        <v>1</v>
      </c>
      <c r="Z935" s="8">
        <v>446.79</v>
      </c>
      <c r="AA935" s="8"/>
      <c r="AB935" s="8">
        <v>1</v>
      </c>
      <c r="AC935" s="8"/>
      <c r="AD935" s="8"/>
      <c r="AE935" s="8">
        <v>1</v>
      </c>
      <c r="AF935" s="8"/>
      <c r="AG935" s="8"/>
      <c r="AH935" s="8"/>
      <c r="AI935" s="8">
        <v>1</v>
      </c>
      <c r="AJ935" s="8">
        <v>1.0249999999999999</v>
      </c>
      <c r="AK935" s="8">
        <f>AI935*AJ935</f>
        <v>1.0249999999999999</v>
      </c>
      <c r="AL935" s="102">
        <f>Z935/Y935</f>
        <v>446.79</v>
      </c>
      <c r="AM935" s="103">
        <f>AK935*AL935</f>
        <v>457.95974999999999</v>
      </c>
      <c r="AN935" s="103">
        <f>AK935*1.028</f>
        <v>1.0536999999999999</v>
      </c>
      <c r="AO935" s="103">
        <f>AN935*AL935</f>
        <v>470.78262299999994</v>
      </c>
      <c r="AP935" s="103">
        <f>AN935*1.031</f>
        <v>1.0863646999999998</v>
      </c>
      <c r="AQ935" s="103">
        <f>AP935*AL935</f>
        <v>485.37688431299995</v>
      </c>
      <c r="AR935" s="8"/>
      <c r="AS935" s="8"/>
      <c r="AT935" s="8"/>
      <c r="AU935" s="8"/>
      <c r="AV935" s="8"/>
      <c r="AW935" s="8"/>
      <c r="AX935" s="8"/>
    </row>
    <row r="936" spans="1:50" ht="15.75">
      <c r="A936" s="17"/>
      <c r="B936" s="8"/>
      <c r="C936" s="8"/>
      <c r="D936" s="8"/>
      <c r="E936" s="8"/>
      <c r="F936" s="8"/>
      <c r="G936" s="14" t="s">
        <v>1397</v>
      </c>
      <c r="H936" s="10"/>
      <c r="I936" s="8"/>
      <c r="J936" s="17"/>
      <c r="K936" s="11"/>
      <c r="L936" s="11"/>
      <c r="M936" s="11"/>
      <c r="N936" s="11"/>
      <c r="O936" s="11"/>
      <c r="P936" s="12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12"/>
      <c r="AM936" s="8"/>
      <c r="AN936" s="8"/>
      <c r="AO936" s="8"/>
      <c r="AP936" s="8"/>
      <c r="AQ936" s="8"/>
      <c r="AR936" s="8"/>
      <c r="AS936" s="8"/>
      <c r="AT936" s="8"/>
      <c r="AU936" s="8"/>
      <c r="AV936" s="8"/>
      <c r="AW936" s="8"/>
      <c r="AX936" s="8"/>
    </row>
    <row r="937" spans="1:50" ht="15.75">
      <c r="A937" s="17"/>
      <c r="B937" s="8"/>
      <c r="C937" s="8"/>
      <c r="D937" s="8"/>
      <c r="E937" s="8"/>
      <c r="F937" s="8"/>
      <c r="G937" s="15"/>
      <c r="H937" s="17" t="s">
        <v>1398</v>
      </c>
      <c r="I937" s="8"/>
      <c r="J937" s="17"/>
      <c r="K937" s="11"/>
      <c r="L937" s="11"/>
      <c r="M937" s="11"/>
      <c r="N937" s="11"/>
      <c r="O937" s="11"/>
      <c r="P937" s="12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12"/>
      <c r="AM937" s="8"/>
      <c r="AN937" s="8"/>
      <c r="AO937" s="8"/>
      <c r="AP937" s="8"/>
      <c r="AQ937" s="8"/>
      <c r="AR937" s="8"/>
      <c r="AS937" s="8"/>
      <c r="AT937" s="8"/>
      <c r="AU937" s="8"/>
      <c r="AV937" s="8"/>
      <c r="AW937" s="8"/>
      <c r="AX937" s="8"/>
    </row>
    <row r="938" spans="1:50" ht="15.75">
      <c r="A938" s="17"/>
      <c r="B938" s="8"/>
      <c r="C938" s="8"/>
      <c r="D938" s="8"/>
      <c r="E938" s="8"/>
      <c r="F938" s="8"/>
      <c r="G938" s="15"/>
      <c r="H938" s="10"/>
      <c r="I938" s="17" t="s">
        <v>1315</v>
      </c>
      <c r="J938" s="17"/>
      <c r="K938" s="11"/>
      <c r="L938" s="11"/>
      <c r="M938" s="11"/>
      <c r="N938" s="11"/>
      <c r="O938" s="11"/>
      <c r="P938" s="12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12"/>
      <c r="AM938" s="8"/>
      <c r="AN938" s="8"/>
      <c r="AO938" s="8"/>
      <c r="AP938" s="8"/>
      <c r="AQ938" s="8"/>
      <c r="AR938" s="8"/>
      <c r="AS938" s="8"/>
      <c r="AT938" s="8"/>
      <c r="AU938" s="8"/>
      <c r="AV938" s="8"/>
      <c r="AW938" s="8"/>
      <c r="AX938" s="8"/>
    </row>
    <row r="939" spans="1:50" ht="72">
      <c r="A939" s="17"/>
      <c r="B939" s="16"/>
      <c r="C939" s="8"/>
      <c r="D939" s="8"/>
      <c r="E939" s="8"/>
      <c r="F939" s="8"/>
      <c r="G939" s="15"/>
      <c r="H939" s="13"/>
      <c r="I939" s="8"/>
      <c r="J939" s="17" t="s">
        <v>27</v>
      </c>
      <c r="K939" s="11" t="s">
        <v>1399</v>
      </c>
      <c r="L939" s="11" t="s">
        <v>465</v>
      </c>
      <c r="M939" s="11" t="s">
        <v>1381</v>
      </c>
      <c r="N939" s="11" t="s">
        <v>554</v>
      </c>
      <c r="O939" s="11" t="s">
        <v>189</v>
      </c>
      <c r="P939" s="11" t="s">
        <v>585</v>
      </c>
      <c r="Q939" s="8"/>
      <c r="R939" s="78" t="s">
        <v>2128</v>
      </c>
      <c r="S939" s="82" t="s">
        <v>2131</v>
      </c>
      <c r="T939" s="80"/>
      <c r="U939" s="80" t="s">
        <v>1956</v>
      </c>
      <c r="V939" s="81"/>
      <c r="W939" s="81" t="s">
        <v>1935</v>
      </c>
      <c r="X939" s="73"/>
      <c r="Y939" s="8">
        <v>21</v>
      </c>
      <c r="Z939" s="8">
        <v>93.45</v>
      </c>
      <c r="AA939" s="8"/>
      <c r="AB939" s="8">
        <v>21</v>
      </c>
      <c r="AC939" s="8"/>
      <c r="AD939" s="8"/>
      <c r="AE939" s="8">
        <v>21</v>
      </c>
      <c r="AF939" s="8"/>
      <c r="AG939" s="8"/>
      <c r="AH939" s="8"/>
      <c r="AI939" s="8">
        <v>21</v>
      </c>
      <c r="AJ939" s="8">
        <v>1.0249999999999999</v>
      </c>
      <c r="AK939" s="8">
        <f>AI939*AJ939</f>
        <v>21.524999999999999</v>
      </c>
      <c r="AL939" s="102">
        <f>Z939/Y939</f>
        <v>4.45</v>
      </c>
      <c r="AM939" s="103">
        <f>AK939*AL939</f>
        <v>95.786249999999995</v>
      </c>
      <c r="AN939" s="103">
        <f>AK939*1.028</f>
        <v>22.127700000000001</v>
      </c>
      <c r="AO939" s="103">
        <f>AN939*AL939</f>
        <v>98.468265000000002</v>
      </c>
      <c r="AP939" s="103">
        <f>AN939*1.031</f>
        <v>22.813658699999998</v>
      </c>
      <c r="AQ939" s="103">
        <f>AP939*AL939</f>
        <v>101.520781215</v>
      </c>
      <c r="AR939" s="8"/>
      <c r="AS939" s="8"/>
      <c r="AT939" s="8"/>
      <c r="AU939" s="8"/>
      <c r="AV939" s="8"/>
      <c r="AW939" s="8"/>
      <c r="AX939" s="8"/>
    </row>
    <row r="940" spans="1:50" ht="16.5">
      <c r="A940" s="17"/>
      <c r="B940" s="8"/>
      <c r="C940" s="23" t="s">
        <v>1401</v>
      </c>
      <c r="D940" s="8"/>
      <c r="E940" s="8"/>
      <c r="F940" s="8"/>
      <c r="G940" s="15"/>
      <c r="H940" s="10"/>
      <c r="I940" s="8"/>
      <c r="J940" s="17"/>
      <c r="K940" s="11"/>
      <c r="L940" s="11"/>
      <c r="M940" s="11"/>
      <c r="N940" s="11"/>
      <c r="O940" s="11"/>
      <c r="P940" s="12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12"/>
      <c r="AM940" s="8"/>
      <c r="AN940" s="8"/>
      <c r="AO940" s="8"/>
      <c r="AP940" s="8"/>
      <c r="AQ940" s="8"/>
      <c r="AR940" s="8"/>
      <c r="AS940" s="8"/>
      <c r="AT940" s="8"/>
      <c r="AU940" s="8"/>
      <c r="AV940" s="8"/>
      <c r="AW940" s="8"/>
      <c r="AX940" s="8"/>
    </row>
    <row r="941" spans="1:50" ht="15.75">
      <c r="A941" s="17"/>
      <c r="B941" s="8"/>
      <c r="C941" s="8"/>
      <c r="D941" s="39" t="s">
        <v>1402</v>
      </c>
      <c r="E941" s="8"/>
      <c r="F941" s="8"/>
      <c r="G941" s="15"/>
      <c r="H941" s="10"/>
      <c r="I941" s="8"/>
      <c r="J941" s="17"/>
      <c r="K941" s="11"/>
      <c r="L941" s="11"/>
      <c r="M941" s="11"/>
      <c r="N941" s="11"/>
      <c r="O941" s="11"/>
      <c r="P941" s="12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12"/>
      <c r="AM941" s="8"/>
      <c r="AN941" s="8"/>
      <c r="AO941" s="8"/>
      <c r="AP941" s="8"/>
      <c r="AQ941" s="8"/>
      <c r="AR941" s="8"/>
      <c r="AS941" s="8"/>
      <c r="AT941" s="8"/>
      <c r="AU941" s="8"/>
      <c r="AV941" s="8"/>
      <c r="AW941" s="8"/>
      <c r="AX941" s="8"/>
    </row>
    <row r="942" spans="1:50" ht="15.75">
      <c r="A942" s="17"/>
      <c r="B942" s="8"/>
      <c r="C942" s="8"/>
      <c r="D942" s="8"/>
      <c r="E942" s="8"/>
      <c r="F942" s="8"/>
      <c r="G942" s="26" t="s">
        <v>1403</v>
      </c>
      <c r="H942" s="10"/>
      <c r="I942" s="8"/>
      <c r="J942" s="17"/>
      <c r="K942" s="11"/>
      <c r="L942" s="11"/>
      <c r="M942" s="11"/>
      <c r="N942" s="11"/>
      <c r="O942" s="11"/>
      <c r="P942" s="12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12"/>
      <c r="AM942" s="8"/>
      <c r="AN942" s="8"/>
      <c r="AO942" s="8"/>
      <c r="AP942" s="8"/>
      <c r="AQ942" s="8"/>
      <c r="AR942" s="8"/>
      <c r="AS942" s="8"/>
      <c r="AT942" s="8"/>
      <c r="AU942" s="8"/>
      <c r="AV942" s="8"/>
      <c r="AW942" s="8"/>
      <c r="AX942" s="8"/>
    </row>
    <row r="943" spans="1:50" ht="15.75">
      <c r="A943" s="17"/>
      <c r="B943" s="8"/>
      <c r="C943" s="8"/>
      <c r="D943" s="8"/>
      <c r="E943" s="8"/>
      <c r="F943" s="8"/>
      <c r="G943" s="15"/>
      <c r="H943" s="31" t="s">
        <v>1404</v>
      </c>
      <c r="I943" s="8"/>
      <c r="J943" s="17"/>
      <c r="K943" s="11"/>
      <c r="L943" s="11"/>
      <c r="M943" s="11"/>
      <c r="N943" s="11"/>
      <c r="O943" s="11"/>
      <c r="P943" s="12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12"/>
      <c r="AM943" s="8"/>
      <c r="AN943" s="8"/>
      <c r="AO943" s="8"/>
      <c r="AP943" s="8"/>
      <c r="AQ943" s="8"/>
      <c r="AR943" s="8"/>
      <c r="AS943" s="8"/>
      <c r="AT943" s="8"/>
      <c r="AU943" s="8"/>
      <c r="AV943" s="8"/>
      <c r="AW943" s="8"/>
      <c r="AX943" s="8"/>
    </row>
    <row r="944" spans="1:50" ht="15.75">
      <c r="A944" s="17"/>
      <c r="B944" s="8"/>
      <c r="C944" s="8"/>
      <c r="D944" s="8"/>
      <c r="E944" s="8"/>
      <c r="F944" s="8"/>
      <c r="G944" s="15"/>
      <c r="H944" s="10"/>
      <c r="I944" s="17" t="s">
        <v>1315</v>
      </c>
      <c r="J944" s="31" t="s">
        <v>1405</v>
      </c>
      <c r="K944" s="11"/>
      <c r="L944" s="11"/>
      <c r="M944" s="11"/>
      <c r="N944" s="11"/>
      <c r="O944" s="11"/>
      <c r="P944" s="12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12"/>
      <c r="AM944" s="8"/>
      <c r="AN944" s="8"/>
      <c r="AO944" s="8"/>
      <c r="AP944" s="8"/>
      <c r="AQ944" s="8"/>
      <c r="AR944" s="8"/>
      <c r="AS944" s="8"/>
      <c r="AT944" s="8"/>
      <c r="AU944" s="8"/>
      <c r="AV944" s="8"/>
      <c r="AW944" s="8"/>
      <c r="AX944" s="8"/>
    </row>
    <row r="945" spans="1:50" ht="15.75">
      <c r="A945" s="17"/>
      <c r="B945" s="16"/>
      <c r="C945" s="8"/>
      <c r="D945" s="8"/>
      <c r="E945" s="8"/>
      <c r="F945" s="8"/>
      <c r="G945" s="15"/>
      <c r="H945" s="13"/>
      <c r="I945" s="8"/>
      <c r="J945" s="17" t="s">
        <v>27</v>
      </c>
      <c r="K945" s="11" t="s">
        <v>1406</v>
      </c>
      <c r="L945" s="11" t="s">
        <v>179</v>
      </c>
      <c r="M945" s="11" t="s">
        <v>1407</v>
      </c>
      <c r="N945" s="11" t="s">
        <v>689</v>
      </c>
      <c r="O945" s="11" t="s">
        <v>189</v>
      </c>
      <c r="P945" s="11" t="s">
        <v>1408</v>
      </c>
      <c r="Q945" s="8"/>
      <c r="R945" s="78" t="s">
        <v>2132</v>
      </c>
      <c r="S945" s="82" t="s">
        <v>2133</v>
      </c>
      <c r="T945" s="80" t="s">
        <v>2134</v>
      </c>
      <c r="U945" s="80" t="s">
        <v>2135</v>
      </c>
      <c r="V945" s="81"/>
      <c r="W945" s="81" t="s">
        <v>1935</v>
      </c>
      <c r="X945" s="81" t="s">
        <v>2136</v>
      </c>
      <c r="Y945" s="8">
        <v>49</v>
      </c>
      <c r="Z945" s="8">
        <v>487.55</v>
      </c>
      <c r="AA945" s="8"/>
      <c r="AB945" s="8">
        <v>49</v>
      </c>
      <c r="AC945" s="8"/>
      <c r="AD945" s="8"/>
      <c r="AE945" s="8">
        <v>49</v>
      </c>
      <c r="AF945" s="8"/>
      <c r="AG945" s="8"/>
      <c r="AH945" s="8"/>
      <c r="AI945" s="8">
        <v>49</v>
      </c>
      <c r="AJ945" s="8">
        <v>1.0249999999999999</v>
      </c>
      <c r="AK945" s="8">
        <f>AI945*AJ945</f>
        <v>50.224999999999994</v>
      </c>
      <c r="AL945" s="102">
        <f>Z945/Y945</f>
        <v>9.9500000000000011</v>
      </c>
      <c r="AM945" s="103">
        <f>AK945*AL945</f>
        <v>499.73874999999998</v>
      </c>
      <c r="AN945" s="103">
        <f>AK945*1.028</f>
        <v>51.631299999999996</v>
      </c>
      <c r="AO945" s="103">
        <f>AN945*AL945</f>
        <v>513.73143500000003</v>
      </c>
      <c r="AP945" s="103">
        <f>AN945*1.031</f>
        <v>53.23187029999999</v>
      </c>
      <c r="AQ945" s="103">
        <f>AP945*AL945</f>
        <v>529.65710948499998</v>
      </c>
      <c r="AR945" s="8"/>
      <c r="AS945" s="8"/>
      <c r="AT945" s="8"/>
      <c r="AU945" s="8"/>
      <c r="AV945" s="8"/>
      <c r="AW945" s="8"/>
      <c r="AX945" s="8"/>
    </row>
    <row r="946" spans="1:50" ht="18">
      <c r="A946" s="7" t="s">
        <v>1410</v>
      </c>
      <c r="B946" s="8"/>
      <c r="C946" s="8"/>
      <c r="D946" s="8"/>
      <c r="E946" s="8"/>
      <c r="F946" s="8"/>
      <c r="G946" s="15"/>
      <c r="H946" s="10"/>
      <c r="I946" s="8"/>
      <c r="J946" s="17"/>
      <c r="K946" s="11"/>
      <c r="L946" s="11"/>
      <c r="M946" s="11"/>
      <c r="N946" s="11"/>
      <c r="O946" s="11"/>
      <c r="P946" s="12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12"/>
      <c r="AM946" s="8"/>
      <c r="AN946" s="8"/>
      <c r="AO946" s="8"/>
      <c r="AP946" s="8"/>
      <c r="AQ946" s="8"/>
      <c r="AR946" s="8"/>
      <c r="AS946" s="8"/>
      <c r="AT946" s="8"/>
      <c r="AU946" s="8"/>
      <c r="AV946" s="8"/>
      <c r="AW946" s="8"/>
      <c r="AX946" s="8"/>
    </row>
    <row r="947" spans="1:50" ht="18">
      <c r="A947" s="17"/>
      <c r="B947" s="7" t="s">
        <v>1411</v>
      </c>
      <c r="C947" s="8"/>
      <c r="D947" s="8"/>
      <c r="E947" s="8"/>
      <c r="F947" s="8"/>
      <c r="G947" s="15"/>
      <c r="H947" s="10"/>
      <c r="I947" s="8"/>
      <c r="J947" s="17"/>
      <c r="K947" s="11"/>
      <c r="L947" s="11"/>
      <c r="M947" s="11"/>
      <c r="N947" s="11"/>
      <c r="O947" s="11"/>
      <c r="P947" s="12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12"/>
      <c r="AM947" s="8"/>
      <c r="AN947" s="8"/>
      <c r="AO947" s="8"/>
      <c r="AP947" s="8"/>
      <c r="AQ947" s="8"/>
      <c r="AR947" s="8"/>
      <c r="AS947" s="8"/>
      <c r="AT947" s="8"/>
      <c r="AU947" s="8"/>
      <c r="AV947" s="8"/>
      <c r="AW947" s="8"/>
      <c r="AX947" s="8"/>
    </row>
    <row r="948" spans="1:50" ht="15.75">
      <c r="A948" s="17"/>
      <c r="B948" s="8"/>
      <c r="C948" s="8"/>
      <c r="D948" s="39" t="s">
        <v>1412</v>
      </c>
      <c r="E948" s="8"/>
      <c r="F948" s="8"/>
      <c r="G948" s="15"/>
      <c r="H948" s="10"/>
      <c r="I948" s="8"/>
      <c r="J948" s="17"/>
      <c r="K948" s="11"/>
      <c r="L948" s="11"/>
      <c r="M948" s="11"/>
      <c r="N948" s="11"/>
      <c r="O948" s="11"/>
      <c r="P948" s="12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12"/>
      <c r="AM948" s="8"/>
      <c r="AN948" s="8"/>
      <c r="AO948" s="8"/>
      <c r="AP948" s="8"/>
      <c r="AQ948" s="8"/>
      <c r="AR948" s="8"/>
      <c r="AS948" s="8"/>
      <c r="AT948" s="8"/>
      <c r="AU948" s="8"/>
      <c r="AV948" s="8"/>
      <c r="AW948" s="8"/>
      <c r="AX948" s="8"/>
    </row>
    <row r="949" spans="1:50" ht="15.75">
      <c r="A949" s="17"/>
      <c r="B949" s="8"/>
      <c r="C949" s="8"/>
      <c r="D949" s="8"/>
      <c r="E949" s="8"/>
      <c r="F949" s="8"/>
      <c r="G949" s="14" t="s">
        <v>1413</v>
      </c>
      <c r="H949" s="10"/>
      <c r="I949" s="8"/>
      <c r="J949" s="17"/>
      <c r="K949" s="11"/>
      <c r="L949" s="11"/>
      <c r="M949" s="11"/>
      <c r="N949" s="11"/>
      <c r="O949" s="11"/>
      <c r="P949" s="12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12"/>
      <c r="AM949" s="8"/>
      <c r="AN949" s="8"/>
      <c r="AO949" s="8"/>
      <c r="AP949" s="8"/>
      <c r="AQ949" s="8"/>
      <c r="AR949" s="8"/>
      <c r="AS949" s="8"/>
      <c r="AT949" s="8"/>
      <c r="AU949" s="8"/>
      <c r="AV949" s="8"/>
      <c r="AW949" s="8"/>
      <c r="AX949" s="8"/>
    </row>
    <row r="950" spans="1:50" ht="25.5">
      <c r="A950" s="17"/>
      <c r="B950" s="8"/>
      <c r="C950" s="8"/>
      <c r="D950" s="8"/>
      <c r="E950" s="8"/>
      <c r="F950" s="8"/>
      <c r="G950" s="18" t="s">
        <v>1414</v>
      </c>
      <c r="H950" s="17"/>
      <c r="I950" s="8"/>
      <c r="J950" s="17"/>
      <c r="K950" s="24"/>
      <c r="L950" s="11"/>
      <c r="M950" s="11" t="s">
        <v>1415</v>
      </c>
      <c r="N950" s="11" t="s">
        <v>1416</v>
      </c>
      <c r="O950" s="11"/>
      <c r="P950" s="12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12"/>
      <c r="AM950" s="8"/>
      <c r="AN950" s="8"/>
      <c r="AO950" s="8"/>
      <c r="AP950" s="8"/>
      <c r="AQ950" s="8"/>
      <c r="AR950" s="8"/>
      <c r="AS950" s="8"/>
      <c r="AT950" s="8"/>
      <c r="AU950" s="8"/>
      <c r="AV950" s="8"/>
      <c r="AW950" s="8"/>
      <c r="AX950" s="8"/>
    </row>
    <row r="951" spans="1:50" ht="25.5">
      <c r="A951" s="17"/>
      <c r="B951" s="8"/>
      <c r="C951" s="8"/>
      <c r="D951" s="8"/>
      <c r="E951" s="8"/>
      <c r="F951" s="8"/>
      <c r="G951" s="18" t="s">
        <v>1414</v>
      </c>
      <c r="H951" s="17"/>
      <c r="I951" s="8"/>
      <c r="J951" s="17"/>
      <c r="K951" s="24"/>
      <c r="L951" s="11"/>
      <c r="M951" s="11" t="s">
        <v>1415</v>
      </c>
      <c r="N951" s="11" t="s">
        <v>1417</v>
      </c>
      <c r="O951" s="11"/>
      <c r="P951" s="12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12"/>
      <c r="AM951" s="8"/>
      <c r="AN951" s="8"/>
      <c r="AO951" s="8"/>
      <c r="AP951" s="8"/>
      <c r="AQ951" s="8"/>
      <c r="AR951" s="8"/>
      <c r="AS951" s="8"/>
      <c r="AT951" s="8"/>
      <c r="AU951" s="8"/>
      <c r="AV951" s="8"/>
      <c r="AW951" s="8"/>
      <c r="AX951" s="8"/>
    </row>
    <row r="952" spans="1:50" ht="15.75">
      <c r="A952" s="17"/>
      <c r="B952" s="8"/>
      <c r="C952" s="8"/>
      <c r="D952" s="8"/>
      <c r="E952" s="8"/>
      <c r="F952" s="8"/>
      <c r="G952" s="15"/>
      <c r="H952" s="17" t="s">
        <v>1418</v>
      </c>
      <c r="I952" s="8"/>
      <c r="J952" s="17"/>
      <c r="K952" s="11"/>
      <c r="L952" s="11"/>
      <c r="M952" s="11"/>
      <c r="N952" s="11"/>
      <c r="O952" s="11"/>
      <c r="P952" s="12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12"/>
      <c r="AM952" s="8"/>
      <c r="AN952" s="8"/>
      <c r="AO952" s="8"/>
      <c r="AP952" s="8"/>
      <c r="AQ952" s="8"/>
      <c r="AR952" s="8"/>
      <c r="AS952" s="8"/>
      <c r="AT952" s="8"/>
      <c r="AU952" s="8"/>
      <c r="AV952" s="8"/>
      <c r="AW952" s="8"/>
      <c r="AX952" s="8"/>
    </row>
    <row r="953" spans="1:50" ht="15.75">
      <c r="A953" s="17"/>
      <c r="B953" s="8"/>
      <c r="C953" s="8"/>
      <c r="D953" s="8"/>
      <c r="E953" s="8"/>
      <c r="F953" s="8"/>
      <c r="G953" s="15"/>
      <c r="H953" s="10"/>
      <c r="I953" s="17" t="s">
        <v>41</v>
      </c>
      <c r="J953" s="17"/>
      <c r="K953" s="11"/>
      <c r="L953" s="11"/>
      <c r="M953" s="11"/>
      <c r="N953" s="11"/>
      <c r="O953" s="11"/>
      <c r="P953" s="12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12"/>
      <c r="AM953" s="8"/>
      <c r="AN953" s="8"/>
      <c r="AO953" s="8"/>
      <c r="AP953" s="8"/>
      <c r="AQ953" s="8"/>
      <c r="AR953" s="8"/>
      <c r="AS953" s="8"/>
      <c r="AT953" s="8"/>
      <c r="AU953" s="8"/>
      <c r="AV953" s="8"/>
      <c r="AW953" s="8"/>
      <c r="AX953" s="8"/>
    </row>
    <row r="954" spans="1:50" ht="72">
      <c r="A954" s="17"/>
      <c r="B954" s="16"/>
      <c r="C954" s="8"/>
      <c r="D954" s="8"/>
      <c r="E954" s="8"/>
      <c r="F954" s="8"/>
      <c r="G954" s="15"/>
      <c r="H954" s="17"/>
      <c r="I954" s="8"/>
      <c r="J954" s="17" t="s">
        <v>27</v>
      </c>
      <c r="K954" s="11" t="s">
        <v>1419</v>
      </c>
      <c r="L954" s="11" t="s">
        <v>1420</v>
      </c>
      <c r="M954" s="11" t="s">
        <v>1421</v>
      </c>
      <c r="N954" s="11" t="s">
        <v>1284</v>
      </c>
      <c r="O954" s="11" t="s">
        <v>290</v>
      </c>
      <c r="P954" s="11" t="s">
        <v>1422</v>
      </c>
      <c r="Q954" s="79" t="s">
        <v>2137</v>
      </c>
      <c r="R954" s="78" t="s">
        <v>2138</v>
      </c>
      <c r="S954" s="79" t="s">
        <v>2139</v>
      </c>
      <c r="T954" s="80"/>
      <c r="U954" s="80" t="s">
        <v>1934</v>
      </c>
      <c r="V954" s="73" t="s">
        <v>1965</v>
      </c>
      <c r="W954" s="81" t="s">
        <v>1935</v>
      </c>
      <c r="X954" s="73"/>
      <c r="Y954" s="8">
        <v>2</v>
      </c>
      <c r="Z954" s="8">
        <v>359.9</v>
      </c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102"/>
      <c r="AM954" s="103"/>
      <c r="AN954" s="103"/>
      <c r="AO954" s="103"/>
      <c r="AP954" s="103"/>
      <c r="AQ954" s="103"/>
      <c r="AR954" s="8"/>
      <c r="AS954" s="8"/>
      <c r="AT954" s="8"/>
      <c r="AU954" s="8"/>
      <c r="AV954" s="8"/>
      <c r="AW954" s="8"/>
      <c r="AX954" s="8"/>
    </row>
    <row r="955" spans="1:50" ht="24">
      <c r="A955" s="17"/>
      <c r="B955" s="16"/>
      <c r="C955" s="8"/>
      <c r="D955" s="8"/>
      <c r="E955" s="8"/>
      <c r="F955" s="8"/>
      <c r="G955" s="15"/>
      <c r="H955" s="17"/>
      <c r="I955" s="8"/>
      <c r="J955" s="17" t="s">
        <v>27</v>
      </c>
      <c r="K955" s="11" t="s">
        <v>1423</v>
      </c>
      <c r="L955" s="11" t="s">
        <v>121</v>
      </c>
      <c r="M955" s="11" t="s">
        <v>1424</v>
      </c>
      <c r="N955" s="11" t="s">
        <v>289</v>
      </c>
      <c r="O955" s="11" t="s">
        <v>136</v>
      </c>
      <c r="P955" s="11" t="s">
        <v>1422</v>
      </c>
      <c r="Q955" s="79" t="s">
        <v>2137</v>
      </c>
      <c r="R955" s="78" t="s">
        <v>2138</v>
      </c>
      <c r="S955" s="79" t="s">
        <v>2139</v>
      </c>
      <c r="T955" s="80"/>
      <c r="U955" s="80" t="s">
        <v>1934</v>
      </c>
      <c r="V955" s="73" t="s">
        <v>1965</v>
      </c>
      <c r="W955" s="81" t="s">
        <v>1935</v>
      </c>
      <c r="X955" s="73"/>
      <c r="Y955" s="8">
        <v>21</v>
      </c>
      <c r="Z955" s="8">
        <v>7557.9</v>
      </c>
      <c r="AA955" s="8"/>
      <c r="AB955" s="8">
        <v>21</v>
      </c>
      <c r="AC955" s="8"/>
      <c r="AD955" s="8"/>
      <c r="AE955" s="8">
        <v>21</v>
      </c>
      <c r="AF955" s="8"/>
      <c r="AG955" s="8"/>
      <c r="AH955" s="8"/>
      <c r="AI955" s="8">
        <v>21</v>
      </c>
      <c r="AJ955" s="8">
        <v>1.0249999999999999</v>
      </c>
      <c r="AK955" s="8">
        <f>AI955*AJ955</f>
        <v>21.524999999999999</v>
      </c>
      <c r="AL955" s="102">
        <f>Z955/Y955</f>
        <v>359.9</v>
      </c>
      <c r="AM955" s="103">
        <f>AK955*AL955</f>
        <v>7746.8474999999989</v>
      </c>
      <c r="AN955" s="103">
        <f>AK955*1.028</f>
        <v>22.127700000000001</v>
      </c>
      <c r="AO955" s="103">
        <f>AN955*AL955</f>
        <v>7963.7592299999997</v>
      </c>
      <c r="AP955" s="103">
        <f>AN955*1.031</f>
        <v>22.813658699999998</v>
      </c>
      <c r="AQ955" s="103">
        <f>AP955*AL955</f>
        <v>8210.635766129999</v>
      </c>
      <c r="AR955" s="8"/>
      <c r="AS955" s="8"/>
      <c r="AT955" s="8"/>
      <c r="AU955" s="8"/>
      <c r="AV955" s="8"/>
      <c r="AW955" s="8"/>
      <c r="AX955" s="8"/>
    </row>
    <row r="956" spans="1:50" ht="15.75">
      <c r="A956" s="17"/>
      <c r="B956" s="8"/>
      <c r="C956" s="8"/>
      <c r="D956" s="39" t="s">
        <v>1425</v>
      </c>
      <c r="E956" s="8"/>
      <c r="F956" s="8"/>
      <c r="G956" s="15"/>
      <c r="H956" s="10"/>
      <c r="I956" s="8"/>
      <c r="J956" s="17"/>
      <c r="K956" s="11"/>
      <c r="L956" s="11"/>
      <c r="M956" s="11"/>
      <c r="N956" s="11"/>
      <c r="O956" s="11"/>
      <c r="P956" s="12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12"/>
      <c r="AM956" s="8"/>
      <c r="AN956" s="8"/>
      <c r="AO956" s="8"/>
      <c r="AP956" s="8"/>
      <c r="AQ956" s="8"/>
      <c r="AR956" s="8"/>
      <c r="AS956" s="8"/>
      <c r="AT956" s="8"/>
      <c r="AU956" s="8"/>
      <c r="AV956" s="8"/>
      <c r="AW956" s="8"/>
      <c r="AX956" s="8"/>
    </row>
    <row r="957" spans="1:50" ht="15.75">
      <c r="A957" s="17"/>
      <c r="B957" s="8"/>
      <c r="C957" s="8"/>
      <c r="D957" s="8"/>
      <c r="E957" s="8"/>
      <c r="F957" s="8"/>
      <c r="G957" s="14" t="s">
        <v>1426</v>
      </c>
      <c r="H957" s="10"/>
      <c r="I957" s="8"/>
      <c r="J957" s="17"/>
      <c r="K957" s="11"/>
      <c r="L957" s="11"/>
      <c r="M957" s="11"/>
      <c r="N957" s="11"/>
      <c r="O957" s="11"/>
      <c r="P957" s="12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12"/>
      <c r="AM957" s="8"/>
      <c r="AN957" s="8"/>
      <c r="AO957" s="8"/>
      <c r="AP957" s="8"/>
      <c r="AQ957" s="8"/>
      <c r="AR957" s="8"/>
      <c r="AS957" s="8"/>
      <c r="AT957" s="8"/>
      <c r="AU957" s="8"/>
      <c r="AV957" s="8"/>
      <c r="AW957" s="8"/>
      <c r="AX957" s="8"/>
    </row>
    <row r="958" spans="1:50" ht="18">
      <c r="A958" s="17"/>
      <c r="B958" s="20" t="s">
        <v>1427</v>
      </c>
      <c r="C958" s="8"/>
      <c r="D958" s="8"/>
      <c r="E958" s="8"/>
      <c r="F958" s="8"/>
      <c r="G958" s="15"/>
      <c r="H958" s="10"/>
      <c r="I958" s="8"/>
      <c r="J958" s="17"/>
      <c r="K958" s="11"/>
      <c r="L958" s="11"/>
      <c r="M958" s="11"/>
      <c r="N958" s="11"/>
      <c r="O958" s="11"/>
      <c r="P958" s="12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12"/>
      <c r="AM958" s="8"/>
      <c r="AN958" s="8"/>
      <c r="AO958" s="8"/>
      <c r="AP958" s="8"/>
      <c r="AQ958" s="8"/>
      <c r="AR958" s="8"/>
      <c r="AS958" s="8"/>
      <c r="AT958" s="8"/>
      <c r="AU958" s="8"/>
      <c r="AV958" s="8"/>
      <c r="AW958" s="8"/>
      <c r="AX958" s="8"/>
    </row>
    <row r="959" spans="1:50" ht="16.5">
      <c r="A959" s="17"/>
      <c r="B959" s="8"/>
      <c r="C959" s="23" t="s">
        <v>1428</v>
      </c>
      <c r="D959" s="8"/>
      <c r="E959" s="8"/>
      <c r="F959" s="8"/>
      <c r="G959" s="15"/>
      <c r="H959" s="10"/>
      <c r="I959" s="8"/>
      <c r="J959" s="17"/>
      <c r="K959" s="11"/>
      <c r="L959" s="11"/>
      <c r="M959" s="11"/>
      <c r="N959" s="11"/>
      <c r="O959" s="11"/>
      <c r="P959" s="12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12"/>
      <c r="AM959" s="8"/>
      <c r="AN959" s="8"/>
      <c r="AO959" s="8"/>
      <c r="AP959" s="8"/>
      <c r="AQ959" s="8"/>
      <c r="AR959" s="8"/>
      <c r="AS959" s="8"/>
      <c r="AT959" s="8"/>
      <c r="AU959" s="8"/>
      <c r="AV959" s="8"/>
      <c r="AW959" s="8"/>
      <c r="AX959" s="8"/>
    </row>
    <row r="960" spans="1:50" ht="15.75">
      <c r="A960" s="17"/>
      <c r="B960" s="8"/>
      <c r="C960" s="8"/>
      <c r="D960" s="8"/>
      <c r="E960" s="8"/>
      <c r="F960" s="8"/>
      <c r="G960" s="14" t="s">
        <v>1429</v>
      </c>
      <c r="H960" s="10"/>
      <c r="I960" s="8"/>
      <c r="J960" s="17"/>
      <c r="K960" s="11"/>
      <c r="L960" s="11"/>
      <c r="M960" s="11"/>
      <c r="N960" s="11"/>
      <c r="O960" s="11"/>
      <c r="P960" s="12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12"/>
      <c r="AM960" s="8"/>
      <c r="AN960" s="8"/>
      <c r="AO960" s="8"/>
      <c r="AP960" s="8"/>
      <c r="AQ960" s="8"/>
      <c r="AR960" s="8"/>
      <c r="AS960" s="8"/>
      <c r="AT960" s="8"/>
      <c r="AU960" s="8"/>
      <c r="AV960" s="8"/>
      <c r="AW960" s="8"/>
      <c r="AX960" s="8"/>
    </row>
    <row r="961" spans="1:50" ht="16.5">
      <c r="A961" s="17"/>
      <c r="B961" s="8"/>
      <c r="C961" s="23" t="s">
        <v>1430</v>
      </c>
      <c r="D961" s="8"/>
      <c r="E961" s="8"/>
      <c r="F961" s="8"/>
      <c r="G961" s="15"/>
      <c r="H961" s="10"/>
      <c r="I961" s="8"/>
      <c r="J961" s="17"/>
      <c r="K961" s="11"/>
      <c r="L961" s="11"/>
      <c r="M961" s="11"/>
      <c r="N961" s="11"/>
      <c r="O961" s="11"/>
      <c r="P961" s="12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12"/>
      <c r="AM961" s="8"/>
      <c r="AN961" s="8"/>
      <c r="AO961" s="8"/>
      <c r="AP961" s="8"/>
      <c r="AQ961" s="8"/>
      <c r="AR961" s="8"/>
      <c r="AS961" s="8"/>
      <c r="AT961" s="8"/>
      <c r="AU961" s="8"/>
      <c r="AV961" s="8"/>
      <c r="AW961" s="8"/>
      <c r="AX961" s="8"/>
    </row>
    <row r="962" spans="1:50" ht="15.75">
      <c r="A962" s="17"/>
      <c r="B962" s="8"/>
      <c r="C962" s="8"/>
      <c r="D962" s="8"/>
      <c r="E962" s="8"/>
      <c r="F962" s="8"/>
      <c r="G962" s="14" t="s">
        <v>1431</v>
      </c>
      <c r="H962" s="10"/>
      <c r="I962" s="8"/>
      <c r="J962" s="17"/>
      <c r="K962" s="11"/>
      <c r="L962" s="11"/>
      <c r="M962" s="11"/>
      <c r="N962" s="11"/>
      <c r="O962" s="11"/>
      <c r="P962" s="12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12"/>
      <c r="AM962" s="8"/>
      <c r="AN962" s="8"/>
      <c r="AO962" s="8"/>
      <c r="AP962" s="8"/>
      <c r="AQ962" s="8"/>
      <c r="AR962" s="8"/>
      <c r="AS962" s="8"/>
      <c r="AT962" s="8"/>
      <c r="AU962" s="8"/>
      <c r="AV962" s="8"/>
      <c r="AW962" s="8"/>
      <c r="AX962" s="8"/>
    </row>
    <row r="963" spans="1:50" ht="25.5">
      <c r="A963" s="17"/>
      <c r="B963" s="8"/>
      <c r="C963" s="8"/>
      <c r="D963" s="8"/>
      <c r="E963" s="8"/>
      <c r="F963" s="8"/>
      <c r="G963" s="18" t="s">
        <v>1432</v>
      </c>
      <c r="H963" s="17"/>
      <c r="I963" s="17"/>
      <c r="J963" s="17"/>
      <c r="K963" s="24"/>
      <c r="L963" s="11"/>
      <c r="M963" s="11" t="s">
        <v>387</v>
      </c>
      <c r="N963" s="29" t="s">
        <v>1433</v>
      </c>
      <c r="O963" s="11"/>
      <c r="P963" s="12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12"/>
      <c r="AM963" s="8"/>
      <c r="AN963" s="8"/>
      <c r="AO963" s="8"/>
      <c r="AP963" s="8"/>
      <c r="AQ963" s="8"/>
      <c r="AR963" s="8"/>
      <c r="AS963" s="8"/>
      <c r="AT963" s="8"/>
      <c r="AU963" s="8"/>
      <c r="AV963" s="8"/>
      <c r="AW963" s="8"/>
      <c r="AX963" s="8"/>
    </row>
    <row r="964" spans="1:50" ht="15.75">
      <c r="A964" s="17"/>
      <c r="B964" s="8"/>
      <c r="C964" s="8"/>
      <c r="D964" s="8"/>
      <c r="E964" s="8"/>
      <c r="F964" s="8"/>
      <c r="G964" s="15"/>
      <c r="H964" s="17" t="s">
        <v>1434</v>
      </c>
      <c r="I964" s="8"/>
      <c r="J964" s="17"/>
      <c r="K964" s="11"/>
      <c r="L964" s="11"/>
      <c r="M964" s="11"/>
      <c r="N964" s="11"/>
      <c r="O964" s="11"/>
      <c r="P964" s="12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12"/>
      <c r="AM964" s="8"/>
      <c r="AN964" s="8"/>
      <c r="AO964" s="8"/>
      <c r="AP964" s="8"/>
      <c r="AQ964" s="8"/>
      <c r="AR964" s="8"/>
      <c r="AS964" s="8"/>
      <c r="AT964" s="8"/>
      <c r="AU964" s="8"/>
      <c r="AV964" s="8"/>
      <c r="AW964" s="8"/>
      <c r="AX964" s="8"/>
    </row>
    <row r="965" spans="1:50" ht="15.75">
      <c r="A965" s="17"/>
      <c r="B965" s="8"/>
      <c r="C965" s="8"/>
      <c r="D965" s="8"/>
      <c r="E965" s="8"/>
      <c r="F965" s="8"/>
      <c r="G965" s="15"/>
      <c r="H965" s="10"/>
      <c r="I965" s="17" t="s">
        <v>41</v>
      </c>
      <c r="J965" s="17"/>
      <c r="K965" s="11"/>
      <c r="L965" s="11"/>
      <c r="M965" s="11"/>
      <c r="N965" s="11"/>
      <c r="O965" s="11"/>
      <c r="P965" s="12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12"/>
      <c r="AM965" s="8"/>
      <c r="AN965" s="8"/>
      <c r="AO965" s="8"/>
      <c r="AP965" s="8"/>
      <c r="AQ965" s="8"/>
      <c r="AR965" s="8"/>
      <c r="AS965" s="8"/>
      <c r="AT965" s="8"/>
      <c r="AU965" s="8"/>
      <c r="AV965" s="8"/>
      <c r="AW965" s="8"/>
      <c r="AX965" s="8"/>
    </row>
    <row r="966" spans="1:50" ht="24">
      <c r="A966" s="17"/>
      <c r="B966" s="16"/>
      <c r="C966" s="8"/>
      <c r="D966" s="8"/>
      <c r="E966" s="8"/>
      <c r="F966" s="8"/>
      <c r="G966" s="15"/>
      <c r="H966" s="17"/>
      <c r="I966" s="8"/>
      <c r="J966" s="17" t="s">
        <v>27</v>
      </c>
      <c r="K966" s="11" t="s">
        <v>1400</v>
      </c>
      <c r="L966" s="11" t="s">
        <v>680</v>
      </c>
      <c r="M966" s="11" t="s">
        <v>1435</v>
      </c>
      <c r="N966" s="11" t="s">
        <v>818</v>
      </c>
      <c r="O966" s="11" t="s">
        <v>285</v>
      </c>
      <c r="P966" s="11" t="s">
        <v>1436</v>
      </c>
      <c r="Q966" s="79" t="s">
        <v>2140</v>
      </c>
      <c r="R966" s="78" t="s">
        <v>2141</v>
      </c>
      <c r="S966" s="79" t="s">
        <v>2142</v>
      </c>
      <c r="T966" s="80" t="s">
        <v>1980</v>
      </c>
      <c r="U966" s="80" t="s">
        <v>1934</v>
      </c>
      <c r="V966" s="73" t="s">
        <v>1965</v>
      </c>
      <c r="W966" s="81" t="s">
        <v>1935</v>
      </c>
      <c r="X966" s="81" t="s">
        <v>1961</v>
      </c>
      <c r="Y966" s="8">
        <v>147</v>
      </c>
      <c r="Z966" s="8">
        <v>1349.11</v>
      </c>
      <c r="AA966" s="8"/>
      <c r="AB966" s="8">
        <v>147</v>
      </c>
      <c r="AC966" s="8"/>
      <c r="AD966" s="8"/>
      <c r="AE966" s="8">
        <v>147</v>
      </c>
      <c r="AF966" s="8"/>
      <c r="AG966" s="8"/>
      <c r="AH966" s="8"/>
      <c r="AI966" s="8">
        <v>147</v>
      </c>
      <c r="AJ966" s="8">
        <v>1.0249999999999999</v>
      </c>
      <c r="AK966" s="8">
        <f>AI966*AJ966</f>
        <v>150.67499999999998</v>
      </c>
      <c r="AL966" s="102">
        <f>Z966/Y966</f>
        <v>9.1776190476190465</v>
      </c>
      <c r="AM966" s="103">
        <f>AK966*AL966</f>
        <v>1382.8377499999997</v>
      </c>
      <c r="AN966" s="103">
        <f>AK966*1.028</f>
        <v>154.89389999999997</v>
      </c>
      <c r="AO966" s="103">
        <f>AN966*AL966</f>
        <v>1421.5572069999996</v>
      </c>
      <c r="AP966" s="103">
        <f>AN966*1.031</f>
        <v>159.69561089999996</v>
      </c>
      <c r="AQ966" s="103">
        <f>AP966*AL966</f>
        <v>1465.6254804169994</v>
      </c>
      <c r="AR966" s="8"/>
      <c r="AS966" s="8"/>
      <c r="AT966" s="8"/>
      <c r="AU966" s="8"/>
      <c r="AV966" s="8"/>
      <c r="AW966" s="8"/>
      <c r="AX966" s="8"/>
    </row>
    <row r="967" spans="1:50" ht="18">
      <c r="A967" s="17"/>
      <c r="B967" s="7" t="s">
        <v>1437</v>
      </c>
      <c r="C967" s="8"/>
      <c r="D967" s="8"/>
      <c r="E967" s="8"/>
      <c r="F967" s="8"/>
      <c r="G967" s="15"/>
      <c r="H967" s="10"/>
      <c r="I967" s="8"/>
      <c r="J967" s="17"/>
      <c r="K967" s="11"/>
      <c r="L967" s="11"/>
      <c r="M967" s="11"/>
      <c r="N967" s="11"/>
      <c r="O967" s="11"/>
      <c r="P967" s="12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12"/>
      <c r="AM967" s="8"/>
      <c r="AN967" s="8"/>
      <c r="AO967" s="8"/>
      <c r="AP967" s="8"/>
      <c r="AQ967" s="8"/>
      <c r="AR967" s="8"/>
      <c r="AS967" s="8"/>
      <c r="AT967" s="8"/>
      <c r="AU967" s="8"/>
      <c r="AV967" s="8"/>
      <c r="AW967" s="8"/>
      <c r="AX967" s="8"/>
    </row>
    <row r="968" spans="1:50" ht="16.5">
      <c r="A968" s="17"/>
      <c r="B968" s="8"/>
      <c r="C968" s="23" t="s">
        <v>1438</v>
      </c>
      <c r="D968" s="8"/>
      <c r="E968" s="8"/>
      <c r="F968" s="8"/>
      <c r="G968" s="15"/>
      <c r="H968" s="10"/>
      <c r="I968" s="8"/>
      <c r="J968" s="17"/>
      <c r="K968" s="11"/>
      <c r="L968" s="11"/>
      <c r="M968" s="11"/>
      <c r="N968" s="11"/>
      <c r="O968" s="11"/>
      <c r="P968" s="12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12"/>
      <c r="AM968" s="8"/>
      <c r="AN968" s="8"/>
      <c r="AO968" s="8"/>
      <c r="AP968" s="8"/>
      <c r="AQ968" s="8"/>
      <c r="AR968" s="8"/>
      <c r="AS968" s="8"/>
      <c r="AT968" s="8"/>
      <c r="AU968" s="8"/>
      <c r="AV968" s="8"/>
      <c r="AW968" s="8"/>
      <c r="AX968" s="8"/>
    </row>
    <row r="969" spans="1:50" ht="15.75">
      <c r="A969" s="17"/>
      <c r="B969" s="8"/>
      <c r="C969" s="8"/>
      <c r="D969" s="39" t="s">
        <v>1439</v>
      </c>
      <c r="E969" s="8"/>
      <c r="F969" s="8"/>
      <c r="G969" s="15"/>
      <c r="H969" s="10"/>
      <c r="I969" s="8"/>
      <c r="J969" s="17"/>
      <c r="K969" s="11"/>
      <c r="L969" s="11"/>
      <c r="M969" s="11"/>
      <c r="N969" s="11"/>
      <c r="O969" s="11"/>
      <c r="P969" s="12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12"/>
      <c r="AM969" s="8"/>
      <c r="AN969" s="8"/>
      <c r="AO969" s="8"/>
      <c r="AP969" s="8"/>
      <c r="AQ969" s="8"/>
      <c r="AR969" s="8"/>
      <c r="AS969" s="8"/>
      <c r="AT969" s="8"/>
      <c r="AU969" s="8"/>
      <c r="AV969" s="8"/>
      <c r="AW969" s="8"/>
      <c r="AX969" s="8"/>
    </row>
    <row r="970" spans="1:50" ht="15.75">
      <c r="A970" s="17"/>
      <c r="B970" s="8"/>
      <c r="C970" s="8"/>
      <c r="D970" s="8"/>
      <c r="E970" s="8"/>
      <c r="F970" s="8"/>
      <c r="G970" s="14" t="s">
        <v>1440</v>
      </c>
      <c r="H970" s="10"/>
      <c r="I970" s="8"/>
      <c r="J970" s="17"/>
      <c r="K970" s="11"/>
      <c r="L970" s="11"/>
      <c r="M970" s="11"/>
      <c r="N970" s="11"/>
      <c r="O970" s="11"/>
      <c r="P970" s="12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12"/>
      <c r="AM970" s="8"/>
      <c r="AN970" s="8"/>
      <c r="AO970" s="8"/>
      <c r="AP970" s="8"/>
      <c r="AQ970" s="8"/>
      <c r="AR970" s="8"/>
      <c r="AS970" s="8"/>
      <c r="AT970" s="8"/>
      <c r="AU970" s="8"/>
      <c r="AV970" s="8"/>
      <c r="AW970" s="8"/>
      <c r="AX970" s="8"/>
    </row>
    <row r="971" spans="1:50" ht="16.5">
      <c r="A971" s="17"/>
      <c r="B971" s="8"/>
      <c r="C971" s="23" t="s">
        <v>1441</v>
      </c>
      <c r="D971" s="8"/>
      <c r="E971" s="8"/>
      <c r="F971" s="8"/>
      <c r="G971" s="15"/>
      <c r="H971" s="10"/>
      <c r="I971" s="8"/>
      <c r="J971" s="17"/>
      <c r="K971" s="11"/>
      <c r="L971" s="11"/>
      <c r="M971" s="11"/>
      <c r="N971" s="11"/>
      <c r="O971" s="11"/>
      <c r="P971" s="12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12"/>
      <c r="AM971" s="8"/>
      <c r="AN971" s="8"/>
      <c r="AO971" s="8"/>
      <c r="AP971" s="8"/>
      <c r="AQ971" s="8"/>
      <c r="AR971" s="8"/>
      <c r="AS971" s="8"/>
      <c r="AT971" s="8"/>
      <c r="AU971" s="8"/>
      <c r="AV971" s="8"/>
      <c r="AW971" s="8"/>
      <c r="AX971" s="8"/>
    </row>
    <row r="972" spans="1:50" ht="15.75">
      <c r="A972" s="17"/>
      <c r="B972" s="8"/>
      <c r="C972" s="8"/>
      <c r="D972" s="8"/>
      <c r="E972" s="8"/>
      <c r="F972" s="8"/>
      <c r="G972" s="14" t="s">
        <v>1442</v>
      </c>
      <c r="H972" s="10"/>
      <c r="I972" s="8"/>
      <c r="J972" s="17"/>
      <c r="K972" s="11"/>
      <c r="L972" s="11"/>
      <c r="M972" s="11"/>
      <c r="N972" s="11"/>
      <c r="O972" s="11"/>
      <c r="P972" s="12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12"/>
      <c r="AM972" s="8"/>
      <c r="AN972" s="8"/>
      <c r="AO972" s="8"/>
      <c r="AP972" s="8"/>
      <c r="AQ972" s="8"/>
      <c r="AR972" s="8"/>
      <c r="AS972" s="8"/>
      <c r="AT972" s="8"/>
      <c r="AU972" s="8"/>
      <c r="AV972" s="8"/>
      <c r="AW972" s="8"/>
      <c r="AX972" s="8"/>
    </row>
    <row r="973" spans="1:50" ht="25.5">
      <c r="A973" s="17"/>
      <c r="B973" s="8"/>
      <c r="C973" s="8"/>
      <c r="D973" s="8"/>
      <c r="E973" s="8"/>
      <c r="F973" s="8"/>
      <c r="G973" s="18" t="s">
        <v>1443</v>
      </c>
      <c r="H973" s="17"/>
      <c r="I973" s="8"/>
      <c r="J973" s="17"/>
      <c r="K973" s="24"/>
      <c r="L973" s="11"/>
      <c r="M973" s="11" t="s">
        <v>1444</v>
      </c>
      <c r="N973" s="11" t="s">
        <v>671</v>
      </c>
      <c r="O973" s="11"/>
      <c r="P973" s="12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12"/>
      <c r="AM973" s="8"/>
      <c r="AN973" s="8"/>
      <c r="AO973" s="8"/>
      <c r="AP973" s="8"/>
      <c r="AQ973" s="8"/>
      <c r="AR973" s="8"/>
      <c r="AS973" s="8"/>
      <c r="AT973" s="8"/>
      <c r="AU973" s="8"/>
      <c r="AV973" s="8"/>
      <c r="AW973" s="8"/>
      <c r="AX973" s="8"/>
    </row>
    <row r="974" spans="1:50" ht="15.75">
      <c r="A974" s="17"/>
      <c r="B974" s="8"/>
      <c r="C974" s="8"/>
      <c r="D974" s="8"/>
      <c r="E974" s="8"/>
      <c r="F974" s="8"/>
      <c r="G974" s="15"/>
      <c r="H974" s="17" t="s">
        <v>1445</v>
      </c>
      <c r="I974" s="8"/>
      <c r="J974" s="17"/>
      <c r="K974" s="11"/>
      <c r="L974" s="11"/>
      <c r="M974" s="11"/>
      <c r="N974" s="11"/>
      <c r="O974" s="11"/>
      <c r="P974" s="12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12"/>
      <c r="AM974" s="8"/>
      <c r="AN974" s="8"/>
      <c r="AO974" s="8"/>
      <c r="AP974" s="8"/>
      <c r="AQ974" s="8"/>
      <c r="AR974" s="8"/>
      <c r="AS974" s="8"/>
      <c r="AT974" s="8"/>
      <c r="AU974" s="8"/>
      <c r="AV974" s="8"/>
      <c r="AW974" s="8"/>
      <c r="AX974" s="8"/>
    </row>
    <row r="975" spans="1:50" ht="36">
      <c r="A975" s="17"/>
      <c r="B975" s="16"/>
      <c r="C975" s="8"/>
      <c r="D975" s="8"/>
      <c r="E975" s="8"/>
      <c r="F975" s="8"/>
      <c r="G975" s="15"/>
      <c r="H975" s="17"/>
      <c r="I975" s="8"/>
      <c r="J975" s="17" t="s">
        <v>27</v>
      </c>
      <c r="K975" s="11" t="s">
        <v>1446</v>
      </c>
      <c r="L975" s="11" t="s">
        <v>283</v>
      </c>
      <c r="M975" s="11" t="s">
        <v>330</v>
      </c>
      <c r="N975" s="11" t="s">
        <v>1195</v>
      </c>
      <c r="O975" s="11" t="s">
        <v>555</v>
      </c>
      <c r="P975" s="11" t="s">
        <v>104</v>
      </c>
      <c r="Q975" s="85" t="s">
        <v>2143</v>
      </c>
      <c r="R975" s="81" t="s">
        <v>1997</v>
      </c>
      <c r="S975" s="85" t="s">
        <v>2144</v>
      </c>
      <c r="T975" s="80" t="s">
        <v>2070</v>
      </c>
      <c r="U975" s="80" t="s">
        <v>1934</v>
      </c>
      <c r="V975" s="73" t="s">
        <v>1965</v>
      </c>
      <c r="W975" s="81" t="s">
        <v>1935</v>
      </c>
      <c r="X975" s="81" t="s">
        <v>2000</v>
      </c>
      <c r="Y975" s="8">
        <v>232</v>
      </c>
      <c r="Z975" s="8">
        <v>14847.5</v>
      </c>
      <c r="AA975" s="8"/>
      <c r="AB975" s="8">
        <v>232</v>
      </c>
      <c r="AC975" s="8"/>
      <c r="AD975" s="8"/>
      <c r="AE975" s="8">
        <v>232</v>
      </c>
      <c r="AF975" s="8"/>
      <c r="AG975" s="8"/>
      <c r="AH975" s="8"/>
      <c r="AI975" s="8">
        <v>232</v>
      </c>
      <c r="AJ975" s="8">
        <v>1.0249999999999999</v>
      </c>
      <c r="AK975" s="8">
        <f>AI975*AJ975</f>
        <v>237.79999999999998</v>
      </c>
      <c r="AL975" s="102">
        <f>Z975/Y975</f>
        <v>63.997844827586206</v>
      </c>
      <c r="AM975" s="103">
        <f>AK975*AL975</f>
        <v>15218.687499999998</v>
      </c>
      <c r="AN975" s="103">
        <f>AK975*1.028</f>
        <v>244.45839999999998</v>
      </c>
      <c r="AO975" s="103">
        <f>AN975*AL975</f>
        <v>15644.810749999999</v>
      </c>
      <c r="AP975" s="103">
        <f>AN975*1.031</f>
        <v>252.03661039999997</v>
      </c>
      <c r="AQ975" s="103">
        <f>AP975*AL975</f>
        <v>16129.799883249998</v>
      </c>
      <c r="AR975" s="8"/>
      <c r="AS975" s="8"/>
      <c r="AT975" s="8"/>
      <c r="AU975" s="8"/>
      <c r="AV975" s="8"/>
      <c r="AW975" s="8"/>
      <c r="AX975" s="8"/>
    </row>
    <row r="976" spans="1:50" ht="16.5">
      <c r="A976" s="17"/>
      <c r="B976" s="8"/>
      <c r="C976" s="23" t="s">
        <v>1447</v>
      </c>
      <c r="D976" s="8"/>
      <c r="E976" s="8"/>
      <c r="F976" s="8"/>
      <c r="G976" s="15"/>
      <c r="H976" s="10"/>
      <c r="I976" s="8"/>
      <c r="J976" s="17"/>
      <c r="K976" s="11"/>
      <c r="L976" s="11"/>
      <c r="M976" s="11"/>
      <c r="N976" s="11"/>
      <c r="O976" s="11"/>
      <c r="P976" s="12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12"/>
      <c r="AM976" s="8"/>
      <c r="AN976" s="8"/>
      <c r="AO976" s="8"/>
      <c r="AP976" s="8"/>
      <c r="AQ976" s="8"/>
      <c r="AR976" s="8"/>
      <c r="AS976" s="8"/>
      <c r="AT976" s="8"/>
      <c r="AU976" s="8"/>
      <c r="AV976" s="8"/>
      <c r="AW976" s="8"/>
      <c r="AX976" s="8"/>
    </row>
    <row r="977" spans="1:50" ht="15.75">
      <c r="A977" s="17"/>
      <c r="B977" s="8"/>
      <c r="C977" s="8"/>
      <c r="D977" s="8"/>
      <c r="E977" s="8"/>
      <c r="F977" s="8"/>
      <c r="G977" s="14" t="s">
        <v>1448</v>
      </c>
      <c r="H977" s="10"/>
      <c r="I977" s="8"/>
      <c r="J977" s="17"/>
      <c r="K977" s="11"/>
      <c r="L977" s="11"/>
      <c r="M977" s="11"/>
      <c r="N977" s="11"/>
      <c r="O977" s="11"/>
      <c r="P977" s="12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12"/>
      <c r="AM977" s="8"/>
      <c r="AN977" s="8"/>
      <c r="AO977" s="8"/>
      <c r="AP977" s="8"/>
      <c r="AQ977" s="8"/>
      <c r="AR977" s="8"/>
      <c r="AS977" s="8"/>
      <c r="AT977" s="8"/>
      <c r="AU977" s="8"/>
      <c r="AV977" s="8"/>
      <c r="AW977" s="8"/>
      <c r="AX977" s="8"/>
    </row>
    <row r="978" spans="1:50" ht="15.75">
      <c r="A978" s="17"/>
      <c r="B978" s="8"/>
      <c r="C978" s="8"/>
      <c r="D978" s="8"/>
      <c r="E978" s="8"/>
      <c r="F978" s="8"/>
      <c r="G978" s="14" t="s">
        <v>1449</v>
      </c>
      <c r="H978" s="10"/>
      <c r="I978" s="8"/>
      <c r="J978" s="17"/>
      <c r="K978" s="11"/>
      <c r="L978" s="11"/>
      <c r="M978" s="11"/>
      <c r="N978" s="11"/>
      <c r="O978" s="11"/>
      <c r="P978" s="12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12"/>
      <c r="AM978" s="8"/>
      <c r="AN978" s="8"/>
      <c r="AO978" s="8"/>
      <c r="AP978" s="8"/>
      <c r="AQ978" s="8"/>
      <c r="AR978" s="8"/>
      <c r="AS978" s="8"/>
      <c r="AT978" s="8"/>
      <c r="AU978" s="8"/>
      <c r="AV978" s="8"/>
      <c r="AW978" s="8"/>
      <c r="AX978" s="8"/>
    </row>
    <row r="979" spans="1:50" ht="15.75">
      <c r="A979" s="17"/>
      <c r="B979" s="8"/>
      <c r="C979" s="8"/>
      <c r="D979" s="8"/>
      <c r="E979" s="8"/>
      <c r="F979" s="8"/>
      <c r="G979" s="15"/>
      <c r="H979" s="17" t="s">
        <v>1450</v>
      </c>
      <c r="I979" s="8"/>
      <c r="J979" s="17"/>
      <c r="K979" s="11"/>
      <c r="L979" s="11"/>
      <c r="M979" s="11"/>
      <c r="N979" s="11"/>
      <c r="O979" s="11"/>
      <c r="P979" s="12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12"/>
      <c r="AM979" s="8"/>
      <c r="AN979" s="8"/>
      <c r="AO979" s="8"/>
      <c r="AP979" s="8"/>
      <c r="AQ979" s="8"/>
      <c r="AR979" s="8"/>
      <c r="AS979" s="8"/>
      <c r="AT979" s="8"/>
      <c r="AU979" s="8"/>
      <c r="AV979" s="8"/>
      <c r="AW979" s="8"/>
      <c r="AX979" s="8"/>
    </row>
    <row r="980" spans="1:50" ht="15.75">
      <c r="A980" s="17"/>
      <c r="B980" s="8"/>
      <c r="C980" s="8"/>
      <c r="D980" s="8"/>
      <c r="E980" s="8"/>
      <c r="F980" s="8"/>
      <c r="G980" s="15"/>
      <c r="H980" s="10"/>
      <c r="I980" s="17" t="s">
        <v>1451</v>
      </c>
      <c r="J980" s="17"/>
      <c r="K980" s="11"/>
      <c r="L980" s="11"/>
      <c r="M980" s="11"/>
      <c r="N980" s="11"/>
      <c r="O980" s="11"/>
      <c r="P980" s="12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12"/>
      <c r="AM980" s="8"/>
      <c r="AN980" s="8"/>
      <c r="AO980" s="8"/>
      <c r="AP980" s="8"/>
      <c r="AQ980" s="8"/>
      <c r="AR980" s="8"/>
      <c r="AS980" s="8"/>
      <c r="AT980" s="8"/>
      <c r="AU980" s="8"/>
      <c r="AV980" s="8"/>
      <c r="AW980" s="8"/>
      <c r="AX980" s="8"/>
    </row>
    <row r="981" spans="1:50" ht="24">
      <c r="A981" s="17"/>
      <c r="B981" s="16"/>
      <c r="C981" s="8"/>
      <c r="D981" s="8"/>
      <c r="E981" s="8"/>
      <c r="F981" s="8"/>
      <c r="G981" s="15"/>
      <c r="H981" s="13"/>
      <c r="I981" s="8"/>
      <c r="J981" s="17" t="s">
        <v>27</v>
      </c>
      <c r="K981" s="11" t="s">
        <v>1452</v>
      </c>
      <c r="L981" s="11" t="s">
        <v>449</v>
      </c>
      <c r="M981" s="11" t="s">
        <v>902</v>
      </c>
      <c r="N981" s="11" t="s">
        <v>1284</v>
      </c>
      <c r="O981" s="11" t="s">
        <v>285</v>
      </c>
      <c r="P981" s="11" t="s">
        <v>1453</v>
      </c>
      <c r="Q981" s="83" t="s">
        <v>2016</v>
      </c>
      <c r="R981" s="78" t="s">
        <v>2145</v>
      </c>
      <c r="S981" s="83" t="s">
        <v>2146</v>
      </c>
      <c r="T981" s="80" t="s">
        <v>2147</v>
      </c>
      <c r="U981" s="80" t="s">
        <v>1934</v>
      </c>
      <c r="V981" s="81"/>
      <c r="W981" s="81" t="s">
        <v>1935</v>
      </c>
      <c r="X981" s="81" t="s">
        <v>2148</v>
      </c>
      <c r="Y981" s="8">
        <v>1.5</v>
      </c>
      <c r="Z981" s="8">
        <v>320.25</v>
      </c>
      <c r="AA981" s="8"/>
      <c r="AB981" s="8">
        <v>1.5</v>
      </c>
      <c r="AC981" s="8"/>
      <c r="AD981" s="8"/>
      <c r="AE981" s="8">
        <v>1.5</v>
      </c>
      <c r="AF981" s="8"/>
      <c r="AG981" s="8"/>
      <c r="AH981" s="8"/>
      <c r="AI981" s="8">
        <v>1.5</v>
      </c>
      <c r="AJ981" s="8">
        <v>1.0249999999999999</v>
      </c>
      <c r="AK981" s="8">
        <f>AI981*AJ981</f>
        <v>1.5374999999999999</v>
      </c>
      <c r="AL981" s="102">
        <f>Z981/Y981</f>
        <v>213.5</v>
      </c>
      <c r="AM981" s="103">
        <f>AK981*AL981</f>
        <v>328.25624999999997</v>
      </c>
      <c r="AN981" s="103">
        <f>AK981*1.028</f>
        <v>1.5805499999999999</v>
      </c>
      <c r="AO981" s="103">
        <f>AN981*AL981</f>
        <v>337.44742499999995</v>
      </c>
      <c r="AP981" s="103">
        <f>AN981*1.031</f>
        <v>1.6295470499999998</v>
      </c>
      <c r="AQ981" s="103">
        <f>AP981*AL981</f>
        <v>347.90829517499998</v>
      </c>
      <c r="AR981" s="8"/>
      <c r="AS981" s="8"/>
      <c r="AT981" s="8"/>
      <c r="AU981" s="8"/>
      <c r="AV981" s="8"/>
      <c r="AW981" s="8"/>
      <c r="AX981" s="8"/>
    </row>
    <row r="982" spans="1:50" ht="16.5">
      <c r="A982" s="17"/>
      <c r="B982" s="8"/>
      <c r="C982" s="23" t="s">
        <v>1454</v>
      </c>
      <c r="D982" s="8"/>
      <c r="E982" s="8"/>
      <c r="F982" s="8"/>
      <c r="G982" s="15"/>
      <c r="H982" s="10"/>
      <c r="I982" s="8"/>
      <c r="J982" s="17"/>
      <c r="K982" s="11"/>
      <c r="L982" s="11"/>
      <c r="M982" s="11"/>
      <c r="N982" s="11"/>
      <c r="O982" s="11"/>
      <c r="P982" s="12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12"/>
      <c r="AM982" s="8"/>
      <c r="AN982" s="8"/>
      <c r="AO982" s="8"/>
      <c r="AP982" s="8"/>
      <c r="AQ982" s="8"/>
      <c r="AR982" s="8"/>
      <c r="AS982" s="8"/>
      <c r="AT982" s="8"/>
      <c r="AU982" s="8"/>
      <c r="AV982" s="8"/>
      <c r="AW982" s="8"/>
      <c r="AX982" s="8"/>
    </row>
    <row r="983" spans="1:50" ht="15.75">
      <c r="A983" s="17"/>
      <c r="B983" s="8"/>
      <c r="C983" s="8"/>
      <c r="D983" s="8"/>
      <c r="E983" s="8"/>
      <c r="F983" s="8"/>
      <c r="G983" s="14" t="s">
        <v>1455</v>
      </c>
      <c r="H983" s="10"/>
      <c r="I983" s="8"/>
      <c r="J983" s="17"/>
      <c r="K983" s="11"/>
      <c r="L983" s="11"/>
      <c r="M983" s="11"/>
      <c r="N983" s="11"/>
      <c r="O983" s="11"/>
      <c r="P983" s="12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12"/>
      <c r="AM983" s="8"/>
      <c r="AN983" s="8"/>
      <c r="AO983" s="8"/>
      <c r="AP983" s="8"/>
      <c r="AQ983" s="8"/>
      <c r="AR983" s="8"/>
      <c r="AS983" s="8"/>
      <c r="AT983" s="8"/>
      <c r="AU983" s="8"/>
      <c r="AV983" s="8"/>
      <c r="AW983" s="8"/>
      <c r="AX983" s="8"/>
    </row>
    <row r="984" spans="1:50" ht="51">
      <c r="A984" s="17"/>
      <c r="B984" s="8"/>
      <c r="C984" s="8"/>
      <c r="D984" s="8"/>
      <c r="E984" s="8"/>
      <c r="F984" s="8"/>
      <c r="G984" s="18" t="s">
        <v>1456</v>
      </c>
      <c r="H984" s="28"/>
      <c r="I984" s="17"/>
      <c r="J984" s="17"/>
      <c r="K984" s="24"/>
      <c r="L984" s="11"/>
      <c r="M984" s="11" t="s">
        <v>205</v>
      </c>
      <c r="N984" s="11" t="s">
        <v>1458</v>
      </c>
      <c r="O984" s="11"/>
      <c r="P984" s="12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12"/>
      <c r="AM984" s="8"/>
      <c r="AN984" s="8"/>
      <c r="AO984" s="8"/>
      <c r="AP984" s="8"/>
      <c r="AQ984" s="8"/>
      <c r="AR984" s="8"/>
      <c r="AS984" s="8"/>
      <c r="AT984" s="8"/>
      <c r="AU984" s="8"/>
      <c r="AV984" s="8"/>
      <c r="AW984" s="8"/>
      <c r="AX984" s="8"/>
    </row>
    <row r="985" spans="1:50" ht="15.75">
      <c r="A985" s="17"/>
      <c r="B985" s="8"/>
      <c r="C985" s="8"/>
      <c r="D985" s="8"/>
      <c r="E985" s="8"/>
      <c r="F985" s="8"/>
      <c r="G985" s="15"/>
      <c r="H985" s="17" t="s">
        <v>1459</v>
      </c>
      <c r="I985" s="8"/>
      <c r="J985" s="17"/>
      <c r="K985" s="11"/>
      <c r="L985" s="11"/>
      <c r="M985" s="11"/>
      <c r="N985" s="11"/>
      <c r="O985" s="11"/>
      <c r="P985" s="12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12"/>
      <c r="AM985" s="8"/>
      <c r="AN985" s="8"/>
      <c r="AO985" s="8"/>
      <c r="AP985" s="8"/>
      <c r="AQ985" s="8"/>
      <c r="AR985" s="8"/>
      <c r="AS985" s="8"/>
      <c r="AT985" s="8"/>
      <c r="AU985" s="8"/>
      <c r="AV985" s="8"/>
      <c r="AW985" s="8"/>
      <c r="AX985" s="8"/>
    </row>
    <row r="986" spans="1:50" ht="15.75">
      <c r="A986" s="17"/>
      <c r="B986" s="8"/>
      <c r="C986" s="8"/>
      <c r="D986" s="8"/>
      <c r="E986" s="8"/>
      <c r="F986" s="8"/>
      <c r="G986" s="15"/>
      <c r="H986" s="10"/>
      <c r="I986" s="17" t="s">
        <v>1460</v>
      </c>
      <c r="J986" s="17"/>
      <c r="K986" s="11"/>
      <c r="L986" s="11"/>
      <c r="M986" s="11"/>
      <c r="N986" s="11"/>
      <c r="O986" s="11"/>
      <c r="P986" s="12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12"/>
      <c r="AM986" s="8"/>
      <c r="AN986" s="8"/>
      <c r="AO986" s="8"/>
      <c r="AP986" s="8"/>
      <c r="AQ986" s="8"/>
      <c r="AR986" s="8"/>
      <c r="AS986" s="8"/>
      <c r="AT986" s="8"/>
      <c r="AU986" s="8"/>
      <c r="AV986" s="8"/>
      <c r="AW986" s="8"/>
      <c r="AX986" s="8"/>
    </row>
    <row r="987" spans="1:50" ht="24">
      <c r="A987" s="17"/>
      <c r="B987" s="16"/>
      <c r="C987" s="8"/>
      <c r="D987" s="8"/>
      <c r="E987" s="8"/>
      <c r="F987" s="8"/>
      <c r="G987" s="15"/>
      <c r="H987" s="28"/>
      <c r="I987" s="8"/>
      <c r="J987" s="17" t="s">
        <v>27</v>
      </c>
      <c r="K987" s="11" t="s">
        <v>1461</v>
      </c>
      <c r="L987" s="11" t="s">
        <v>449</v>
      </c>
      <c r="M987" s="11" t="s">
        <v>332</v>
      </c>
      <c r="N987" s="11" t="s">
        <v>1462</v>
      </c>
      <c r="O987" s="11" t="s">
        <v>285</v>
      </c>
      <c r="P987" s="11" t="s">
        <v>1463</v>
      </c>
      <c r="Q987" s="77" t="s">
        <v>2149</v>
      </c>
      <c r="R987" s="78" t="s">
        <v>2150</v>
      </c>
      <c r="S987" s="79" t="s">
        <v>2151</v>
      </c>
      <c r="T987" s="80"/>
      <c r="U987" s="80" t="s">
        <v>1934</v>
      </c>
      <c r="V987" s="73" t="s">
        <v>1965</v>
      </c>
      <c r="W987" s="81" t="s">
        <v>1935</v>
      </c>
      <c r="X987" s="73"/>
      <c r="Y987" s="8">
        <v>321</v>
      </c>
      <c r="Z987" s="8">
        <v>7655.85</v>
      </c>
      <c r="AA987" s="8"/>
      <c r="AB987" s="8">
        <v>321</v>
      </c>
      <c r="AC987" s="8"/>
      <c r="AD987" s="8"/>
      <c r="AE987" s="8">
        <v>321</v>
      </c>
      <c r="AF987" s="8"/>
      <c r="AG987" s="8"/>
      <c r="AH987" s="8"/>
      <c r="AI987" s="8">
        <v>321</v>
      </c>
      <c r="AJ987" s="8">
        <v>1.0249999999999999</v>
      </c>
      <c r="AK987" s="8">
        <f>AI987*AJ987</f>
        <v>329.02499999999998</v>
      </c>
      <c r="AL987" s="102">
        <f>Z987/Y987</f>
        <v>23.85</v>
      </c>
      <c r="AM987" s="103">
        <f>AK987*AL987</f>
        <v>7847.2462500000001</v>
      </c>
      <c r="AN987" s="103">
        <f>AK987*1.028</f>
        <v>338.23769999999996</v>
      </c>
      <c r="AO987" s="103">
        <f>AN987*AL987</f>
        <v>8066.9691449999991</v>
      </c>
      <c r="AP987" s="103">
        <f>AN987*1.031</f>
        <v>348.72306869999994</v>
      </c>
      <c r="AQ987" s="103">
        <f>AP987*AL987</f>
        <v>8317.0451884949998</v>
      </c>
      <c r="AR987" s="8"/>
      <c r="AS987" s="8"/>
      <c r="AT987" s="8"/>
      <c r="AU987" s="8"/>
      <c r="AV987" s="8"/>
      <c r="AW987" s="8"/>
      <c r="AX987" s="8"/>
    </row>
    <row r="988" spans="1:50" ht="36">
      <c r="A988" s="17"/>
      <c r="B988" s="16"/>
      <c r="C988" s="8"/>
      <c r="D988" s="8"/>
      <c r="E988" s="8"/>
      <c r="F988" s="8"/>
      <c r="G988" s="15"/>
      <c r="H988" s="28"/>
      <c r="I988" s="8"/>
      <c r="J988" s="17" t="s">
        <v>27</v>
      </c>
      <c r="K988" s="11" t="s">
        <v>1461</v>
      </c>
      <c r="L988" s="11" t="s">
        <v>298</v>
      </c>
      <c r="M988" s="11" t="s">
        <v>331</v>
      </c>
      <c r="N988" s="11" t="s">
        <v>1462</v>
      </c>
      <c r="O988" s="11" t="s">
        <v>285</v>
      </c>
      <c r="P988" s="11" t="s">
        <v>1464</v>
      </c>
      <c r="Q988" s="77" t="s">
        <v>2149</v>
      </c>
      <c r="R988" s="78" t="s">
        <v>2150</v>
      </c>
      <c r="S988" s="79" t="s">
        <v>2151</v>
      </c>
      <c r="T988" s="80"/>
      <c r="U988" s="80" t="s">
        <v>1934</v>
      </c>
      <c r="V988" s="73" t="s">
        <v>1965</v>
      </c>
      <c r="W988" s="81" t="s">
        <v>1935</v>
      </c>
      <c r="X988" s="73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11"/>
      <c r="AM988" s="103"/>
      <c r="AN988" s="103"/>
      <c r="AO988" s="103"/>
      <c r="AP988" s="103"/>
      <c r="AQ988" s="103"/>
      <c r="AR988" s="8"/>
      <c r="AS988" s="8"/>
      <c r="AT988" s="8"/>
      <c r="AU988" s="8"/>
      <c r="AV988" s="8"/>
      <c r="AW988" s="8"/>
      <c r="AX988" s="8"/>
    </row>
    <row r="989" spans="1:50" ht="18">
      <c r="A989" s="17"/>
      <c r="B989" s="7" t="s">
        <v>1467</v>
      </c>
      <c r="C989" s="8"/>
      <c r="D989" s="8"/>
      <c r="E989" s="8"/>
      <c r="F989" s="8"/>
      <c r="G989" s="15"/>
      <c r="H989" s="10"/>
      <c r="I989" s="8"/>
      <c r="J989" s="17"/>
      <c r="K989" s="11"/>
      <c r="L989" s="11"/>
      <c r="M989" s="11"/>
      <c r="N989" s="11"/>
      <c r="O989" s="11"/>
      <c r="P989" s="12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12"/>
      <c r="AM989" s="8"/>
      <c r="AN989" s="8"/>
      <c r="AO989" s="8"/>
      <c r="AP989" s="8"/>
      <c r="AQ989" s="8"/>
      <c r="AR989" s="8"/>
      <c r="AS989" s="8"/>
      <c r="AT989" s="8"/>
      <c r="AU989" s="8"/>
      <c r="AV989" s="8"/>
      <c r="AW989" s="8"/>
      <c r="AX989" s="8"/>
    </row>
    <row r="990" spans="1:50" ht="16.5">
      <c r="A990" s="17"/>
      <c r="B990" s="8"/>
      <c r="C990" s="23" t="s">
        <v>1468</v>
      </c>
      <c r="D990" s="8"/>
      <c r="E990" s="8"/>
      <c r="F990" s="8"/>
      <c r="G990" s="15"/>
      <c r="H990" s="10"/>
      <c r="I990" s="8"/>
      <c r="J990" s="17"/>
      <c r="K990" s="11"/>
      <c r="L990" s="11"/>
      <c r="M990" s="11"/>
      <c r="N990" s="11"/>
      <c r="O990" s="11"/>
      <c r="P990" s="12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12"/>
      <c r="AM990" s="8"/>
      <c r="AN990" s="8"/>
      <c r="AO990" s="8"/>
      <c r="AP990" s="8"/>
      <c r="AQ990" s="8"/>
      <c r="AR990" s="8"/>
      <c r="AS990" s="8"/>
      <c r="AT990" s="8"/>
      <c r="AU990" s="8"/>
      <c r="AV990" s="8"/>
      <c r="AW990" s="8"/>
      <c r="AX990" s="8"/>
    </row>
    <row r="991" spans="1:50" ht="15.75">
      <c r="A991" s="17"/>
      <c r="B991" s="8"/>
      <c r="C991" s="8"/>
      <c r="D991" s="8"/>
      <c r="E991" s="8"/>
      <c r="F991" s="8"/>
      <c r="G991" s="14" t="s">
        <v>1469</v>
      </c>
      <c r="H991" s="10"/>
      <c r="I991" s="8"/>
      <c r="J991" s="17"/>
      <c r="K991" s="11"/>
      <c r="L991" s="11"/>
      <c r="M991" s="11"/>
      <c r="N991" s="11"/>
      <c r="O991" s="11"/>
      <c r="P991" s="12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12"/>
      <c r="AM991" s="8"/>
      <c r="AN991" s="8"/>
      <c r="AO991" s="8"/>
      <c r="AP991" s="8"/>
      <c r="AQ991" s="8"/>
      <c r="AR991" s="8"/>
      <c r="AS991" s="8"/>
      <c r="AT991" s="8"/>
      <c r="AU991" s="8"/>
      <c r="AV991" s="8"/>
      <c r="AW991" s="8"/>
      <c r="AX991" s="8"/>
    </row>
    <row r="992" spans="1:50" ht="38.25">
      <c r="A992" s="17"/>
      <c r="B992" s="8"/>
      <c r="C992" s="8"/>
      <c r="D992" s="8"/>
      <c r="E992" s="8"/>
      <c r="F992" s="8"/>
      <c r="G992" s="18" t="s">
        <v>1470</v>
      </c>
      <c r="H992" s="17"/>
      <c r="I992" s="17"/>
      <c r="J992" s="17"/>
      <c r="K992" s="24"/>
      <c r="L992" s="11"/>
      <c r="M992" s="11" t="s">
        <v>1471</v>
      </c>
      <c r="N992" s="11" t="s">
        <v>615</v>
      </c>
      <c r="O992" s="11"/>
      <c r="P992" s="12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12"/>
      <c r="AM992" s="8"/>
      <c r="AN992" s="8"/>
      <c r="AO992" s="8"/>
      <c r="AP992" s="8"/>
      <c r="AQ992" s="8"/>
      <c r="AR992" s="8"/>
      <c r="AS992" s="8"/>
      <c r="AT992" s="8"/>
      <c r="AU992" s="8"/>
      <c r="AV992" s="8"/>
      <c r="AW992" s="8"/>
      <c r="AX992" s="8"/>
    </row>
    <row r="993" spans="1:50" ht="15.75">
      <c r="A993" s="17"/>
      <c r="B993" s="8"/>
      <c r="C993" s="8"/>
      <c r="D993" s="8"/>
      <c r="E993" s="8"/>
      <c r="F993" s="8"/>
      <c r="G993" s="15"/>
      <c r="H993" s="17" t="s">
        <v>1472</v>
      </c>
      <c r="I993" s="8"/>
      <c r="J993" s="17"/>
      <c r="K993" s="11"/>
      <c r="L993" s="11"/>
      <c r="M993" s="11"/>
      <c r="N993" s="11"/>
      <c r="O993" s="11"/>
      <c r="P993" s="12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12"/>
      <c r="AM993" s="8"/>
      <c r="AN993" s="8"/>
      <c r="AO993" s="8"/>
      <c r="AP993" s="8"/>
      <c r="AQ993" s="8"/>
      <c r="AR993" s="8"/>
      <c r="AS993" s="8"/>
      <c r="AT993" s="8"/>
      <c r="AU993" s="8"/>
      <c r="AV993" s="8"/>
      <c r="AW993" s="8"/>
      <c r="AX993" s="8"/>
    </row>
    <row r="994" spans="1:50" ht="15.75">
      <c r="A994" s="17"/>
      <c r="B994" s="8"/>
      <c r="C994" s="8"/>
      <c r="D994" s="8"/>
      <c r="E994" s="8"/>
      <c r="F994" s="8"/>
      <c r="G994" s="15"/>
      <c r="H994" s="10"/>
      <c r="I994" s="17" t="s">
        <v>41</v>
      </c>
      <c r="J994" s="17"/>
      <c r="K994" s="11"/>
      <c r="L994" s="11"/>
      <c r="M994" s="11"/>
      <c r="N994" s="11"/>
      <c r="O994" s="11"/>
      <c r="P994" s="12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12"/>
      <c r="AM994" s="8"/>
      <c r="AN994" s="8"/>
      <c r="AO994" s="8"/>
      <c r="AP994" s="8"/>
      <c r="AQ994" s="8"/>
      <c r="AR994" s="8"/>
      <c r="AS994" s="8"/>
      <c r="AT994" s="8"/>
      <c r="AU994" s="8"/>
      <c r="AV994" s="8"/>
      <c r="AW994" s="8"/>
      <c r="AX994" s="8"/>
    </row>
    <row r="995" spans="1:50" ht="24">
      <c r="A995" s="17"/>
      <c r="B995" s="16"/>
      <c r="C995" s="8"/>
      <c r="D995" s="8"/>
      <c r="E995" s="8"/>
      <c r="F995" s="8"/>
      <c r="G995" s="15"/>
      <c r="H995" s="17"/>
      <c r="I995" s="8"/>
      <c r="J995" s="17" t="s">
        <v>27</v>
      </c>
      <c r="K995" s="11" t="s">
        <v>1473</v>
      </c>
      <c r="L995" s="11" t="s">
        <v>655</v>
      </c>
      <c r="M995" s="11" t="s">
        <v>823</v>
      </c>
      <c r="N995" s="11" t="s">
        <v>818</v>
      </c>
      <c r="O995" s="11" t="s">
        <v>248</v>
      </c>
      <c r="P995" s="11" t="s">
        <v>1474</v>
      </c>
      <c r="Q995" s="77" t="s">
        <v>2149</v>
      </c>
      <c r="R995" s="78" t="s">
        <v>2150</v>
      </c>
      <c r="S995" s="79" t="s">
        <v>2151</v>
      </c>
      <c r="T995" s="80"/>
      <c r="U995" s="80" t="s">
        <v>1934</v>
      </c>
      <c r="V995" s="73" t="s">
        <v>1965</v>
      </c>
      <c r="W995" s="81" t="s">
        <v>1935</v>
      </c>
      <c r="X995" s="73"/>
      <c r="Y995" s="8">
        <v>10</v>
      </c>
      <c r="Z995" s="8">
        <v>663</v>
      </c>
      <c r="AA995" s="8"/>
      <c r="AB995" s="8">
        <v>10</v>
      </c>
      <c r="AC995" s="8"/>
      <c r="AD995" s="8"/>
      <c r="AE995" s="8">
        <v>10</v>
      </c>
      <c r="AF995" s="8"/>
      <c r="AG995" s="8"/>
      <c r="AH995" s="8"/>
      <c r="AI995" s="8">
        <v>10</v>
      </c>
      <c r="AJ995" s="8">
        <v>1.0249999999999999</v>
      </c>
      <c r="AK995" s="8">
        <f>AI995*AJ995</f>
        <v>10.25</v>
      </c>
      <c r="AL995" s="102">
        <f>Z995/Y995</f>
        <v>66.3</v>
      </c>
      <c r="AM995" s="103">
        <f>AK995*AL995</f>
        <v>679.57499999999993</v>
      </c>
      <c r="AN995" s="103">
        <f>AK995*1.028</f>
        <v>10.537000000000001</v>
      </c>
      <c r="AO995" s="103">
        <f>AN995*AL995</f>
        <v>698.60310000000004</v>
      </c>
      <c r="AP995" s="103">
        <f>AN995*1.031</f>
        <v>10.863647</v>
      </c>
      <c r="AQ995" s="103">
        <f>AP995*AL995</f>
        <v>720.25979610000002</v>
      </c>
      <c r="AR995" s="8"/>
      <c r="AS995" s="8"/>
      <c r="AT995" s="8"/>
      <c r="AU995" s="8"/>
      <c r="AV995" s="8"/>
      <c r="AW995" s="8"/>
      <c r="AX995" s="8"/>
    </row>
    <row r="996" spans="1:50" ht="15.75">
      <c r="A996" s="17"/>
      <c r="B996" s="8"/>
      <c r="C996" s="8"/>
      <c r="D996" s="8"/>
      <c r="E996" s="8"/>
      <c r="F996" s="8"/>
      <c r="G996" s="14" t="s">
        <v>1475</v>
      </c>
      <c r="H996" s="10"/>
      <c r="I996" s="8"/>
      <c r="J996" s="17"/>
      <c r="K996" s="11"/>
      <c r="L996" s="11"/>
      <c r="M996" s="11"/>
      <c r="N996" s="11"/>
      <c r="O996" s="11"/>
      <c r="P996" s="12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12"/>
      <c r="AM996" s="8"/>
      <c r="AN996" s="8"/>
      <c r="AO996" s="8"/>
      <c r="AP996" s="8"/>
      <c r="AQ996" s="8"/>
      <c r="AR996" s="8"/>
      <c r="AS996" s="8"/>
      <c r="AT996" s="8"/>
      <c r="AU996" s="8"/>
      <c r="AV996" s="8"/>
      <c r="AW996" s="8"/>
      <c r="AX996" s="8"/>
    </row>
    <row r="997" spans="1:50" ht="25.5">
      <c r="A997" s="17"/>
      <c r="B997" s="8"/>
      <c r="C997" s="8"/>
      <c r="D997" s="8"/>
      <c r="E997" s="8"/>
      <c r="F997" s="8"/>
      <c r="G997" s="18" t="s">
        <v>1476</v>
      </c>
      <c r="H997" s="17"/>
      <c r="I997" s="17"/>
      <c r="J997" s="17"/>
      <c r="K997" s="24"/>
      <c r="L997" s="11"/>
      <c r="M997" s="11" t="s">
        <v>637</v>
      </c>
      <c r="N997" s="11" t="s">
        <v>1477</v>
      </c>
      <c r="O997" s="11"/>
      <c r="P997" s="12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12"/>
      <c r="AM997" s="8"/>
      <c r="AN997" s="8"/>
      <c r="AO997" s="8"/>
      <c r="AP997" s="8"/>
      <c r="AQ997" s="8"/>
      <c r="AR997" s="8"/>
      <c r="AS997" s="8"/>
      <c r="AT997" s="8"/>
      <c r="AU997" s="8"/>
      <c r="AV997" s="8"/>
      <c r="AW997" s="8"/>
      <c r="AX997" s="8"/>
    </row>
    <row r="998" spans="1:50" ht="15.75">
      <c r="A998" s="17"/>
      <c r="B998" s="8"/>
      <c r="C998" s="8"/>
      <c r="D998" s="8"/>
      <c r="E998" s="8"/>
      <c r="F998" s="8"/>
      <c r="G998" s="15"/>
      <c r="H998" s="17" t="s">
        <v>1478</v>
      </c>
      <c r="I998" s="8"/>
      <c r="J998" s="17"/>
      <c r="K998" s="11"/>
      <c r="L998" s="11"/>
      <c r="M998" s="11"/>
      <c r="N998" s="11"/>
      <c r="O998" s="11"/>
      <c r="P998" s="12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12"/>
      <c r="AM998" s="8"/>
      <c r="AN998" s="8"/>
      <c r="AO998" s="8"/>
      <c r="AP998" s="8"/>
      <c r="AQ998" s="8"/>
      <c r="AR998" s="8"/>
      <c r="AS998" s="8"/>
      <c r="AT998" s="8"/>
      <c r="AU998" s="8"/>
      <c r="AV998" s="8"/>
      <c r="AW998" s="8"/>
      <c r="AX998" s="8"/>
    </row>
    <row r="999" spans="1:50" ht="15.75">
      <c r="A999" s="17"/>
      <c r="B999" s="8"/>
      <c r="C999" s="8"/>
      <c r="D999" s="8"/>
      <c r="E999" s="8"/>
      <c r="F999" s="8"/>
      <c r="G999" s="15"/>
      <c r="H999" s="10"/>
      <c r="I999" s="17" t="s">
        <v>41</v>
      </c>
      <c r="J999" s="17"/>
      <c r="K999" s="11"/>
      <c r="L999" s="11"/>
      <c r="M999" s="11"/>
      <c r="N999" s="11"/>
      <c r="O999" s="11"/>
      <c r="P999" s="12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12"/>
      <c r="AM999" s="8"/>
      <c r="AN999" s="8"/>
      <c r="AO999" s="8"/>
      <c r="AP999" s="8"/>
      <c r="AQ999" s="8"/>
      <c r="AR999" s="8"/>
      <c r="AS999" s="8"/>
      <c r="AT999" s="8"/>
      <c r="AU999" s="8"/>
      <c r="AV999" s="8"/>
      <c r="AW999" s="8"/>
      <c r="AX999" s="8"/>
    </row>
    <row r="1000" spans="1:50" ht="48">
      <c r="A1000" s="17"/>
      <c r="B1000" s="16"/>
      <c r="C1000" s="8"/>
      <c r="D1000" s="8"/>
      <c r="E1000" s="8"/>
      <c r="F1000" s="8"/>
      <c r="G1000" s="15"/>
      <c r="H1000" s="17"/>
      <c r="I1000" s="8"/>
      <c r="J1000" s="17" t="s">
        <v>27</v>
      </c>
      <c r="K1000" s="11" t="s">
        <v>1479</v>
      </c>
      <c r="L1000" s="11" t="s">
        <v>1480</v>
      </c>
      <c r="M1000" s="11" t="s">
        <v>1481</v>
      </c>
      <c r="N1000" s="11" t="s">
        <v>1284</v>
      </c>
      <c r="O1000" s="11" t="s">
        <v>290</v>
      </c>
      <c r="P1000" s="11">
        <v>170</v>
      </c>
      <c r="Q1000" s="77" t="s">
        <v>2149</v>
      </c>
      <c r="R1000" s="78" t="s">
        <v>2152</v>
      </c>
      <c r="S1000" s="79" t="s">
        <v>2153</v>
      </c>
      <c r="T1000" s="80"/>
      <c r="U1000" s="80" t="s">
        <v>1934</v>
      </c>
      <c r="V1000" s="81"/>
      <c r="W1000" s="81" t="s">
        <v>1935</v>
      </c>
      <c r="X1000" s="73"/>
      <c r="Y1000" s="8">
        <v>14</v>
      </c>
      <c r="Z1000" s="8">
        <v>1973.65</v>
      </c>
      <c r="AA1000" s="8"/>
      <c r="AB1000" s="8">
        <v>14</v>
      </c>
      <c r="AC1000" s="8"/>
      <c r="AD1000" s="8"/>
      <c r="AE1000" s="8">
        <v>14</v>
      </c>
      <c r="AF1000" s="8"/>
      <c r="AG1000" s="8"/>
      <c r="AH1000" s="8"/>
      <c r="AI1000" s="8">
        <v>14</v>
      </c>
      <c r="AJ1000" s="8">
        <v>1.0249999999999999</v>
      </c>
      <c r="AK1000" s="8">
        <f>AI1000*AJ1000</f>
        <v>14.349999999999998</v>
      </c>
      <c r="AL1000" s="102">
        <f>Z1000/Y1000</f>
        <v>140.97499999999999</v>
      </c>
      <c r="AM1000" s="103">
        <f>AK1000*AL1000</f>
        <v>2022.9912499999996</v>
      </c>
      <c r="AN1000" s="103">
        <f>AK1000*1.028</f>
        <v>14.751799999999998</v>
      </c>
      <c r="AO1000" s="103">
        <f>AN1000*AL1000</f>
        <v>2079.6350049999996</v>
      </c>
      <c r="AP1000" s="103">
        <f>AN1000*1.031</f>
        <v>15.209105799999996</v>
      </c>
      <c r="AQ1000" s="103">
        <f>AP1000*AL1000</f>
        <v>2144.1036901549992</v>
      </c>
      <c r="AR1000" s="8"/>
      <c r="AS1000" s="8"/>
      <c r="AT1000" s="8"/>
      <c r="AU1000" s="8"/>
      <c r="AV1000" s="8"/>
      <c r="AW1000" s="8"/>
      <c r="AX1000" s="8"/>
    </row>
    <row r="1001" spans="1:50" ht="18">
      <c r="A1001" s="17"/>
      <c r="B1001" s="16"/>
      <c r="C1001" s="8"/>
      <c r="D1001" s="8"/>
      <c r="E1001" s="8"/>
      <c r="F1001" s="20" t="s">
        <v>46</v>
      </c>
      <c r="G1001" s="15"/>
      <c r="H1001" s="10"/>
      <c r="I1001" s="8"/>
      <c r="J1001" s="17"/>
      <c r="K1001" s="19"/>
      <c r="L1001" s="11"/>
      <c r="M1001" s="11"/>
      <c r="N1001" s="11"/>
      <c r="O1001" s="11"/>
      <c r="P1001" s="12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8"/>
      <c r="AG1001" s="8"/>
      <c r="AH1001" s="8"/>
      <c r="AI1001" s="8"/>
      <c r="AJ1001" s="8"/>
      <c r="AK1001" s="8"/>
      <c r="AL1001" s="12"/>
      <c r="AM1001" s="8"/>
      <c r="AN1001" s="8"/>
      <c r="AO1001" s="8"/>
      <c r="AP1001" s="8"/>
      <c r="AQ1001" s="8"/>
      <c r="AR1001" s="8"/>
      <c r="AS1001" s="8"/>
      <c r="AT1001" s="8"/>
      <c r="AU1001" s="8"/>
      <c r="AV1001" s="8"/>
      <c r="AW1001" s="8"/>
      <c r="AX1001" s="8"/>
    </row>
    <row r="1002" spans="1:50" ht="15.75">
      <c r="A1002" s="17"/>
      <c r="B1002" s="16"/>
      <c r="C1002" s="8"/>
      <c r="D1002" s="8"/>
      <c r="E1002" s="8"/>
      <c r="F1002" s="8"/>
      <c r="G1002" s="15" t="s">
        <v>1482</v>
      </c>
      <c r="H1002" s="17"/>
      <c r="I1002" s="8"/>
      <c r="J1002" s="17"/>
      <c r="K1002" s="19"/>
      <c r="L1002" s="11"/>
      <c r="M1002" s="11"/>
      <c r="N1002" s="11"/>
      <c r="O1002" s="11"/>
      <c r="P1002" s="12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  <c r="AF1002" s="8"/>
      <c r="AG1002" s="8"/>
      <c r="AH1002" s="8"/>
      <c r="AI1002" s="8"/>
      <c r="AJ1002" s="8"/>
      <c r="AK1002" s="8"/>
      <c r="AL1002" s="12"/>
      <c r="AM1002" s="8"/>
      <c r="AN1002" s="8"/>
      <c r="AO1002" s="8"/>
      <c r="AP1002" s="8"/>
      <c r="AQ1002" s="8"/>
      <c r="AR1002" s="8"/>
      <c r="AS1002" s="8"/>
      <c r="AT1002" s="8"/>
      <c r="AU1002" s="8"/>
      <c r="AV1002" s="8"/>
      <c r="AW1002" s="8"/>
      <c r="AX1002" s="8"/>
    </row>
    <row r="1003" spans="1:50" ht="38.25">
      <c r="A1003" s="17"/>
      <c r="B1003" s="16"/>
      <c r="C1003" s="8"/>
      <c r="D1003" s="8"/>
      <c r="E1003" s="8"/>
      <c r="F1003" s="8"/>
      <c r="G1003" s="22" t="s">
        <v>1483</v>
      </c>
      <c r="H1003" s="10"/>
      <c r="I1003" s="8"/>
      <c r="J1003" s="17"/>
      <c r="K1003" s="32"/>
      <c r="L1003" s="11"/>
      <c r="M1003" s="11" t="s">
        <v>1484</v>
      </c>
      <c r="N1003" s="11" t="s">
        <v>1485</v>
      </c>
      <c r="O1003" s="11"/>
      <c r="P1003" s="12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8"/>
      <c r="AH1003" s="8"/>
      <c r="AI1003" s="8"/>
      <c r="AJ1003" s="8"/>
      <c r="AK1003" s="8"/>
      <c r="AL1003" s="12"/>
      <c r="AM1003" s="8"/>
      <c r="AN1003" s="8"/>
      <c r="AO1003" s="8"/>
      <c r="AP1003" s="8"/>
      <c r="AQ1003" s="8"/>
      <c r="AR1003" s="8"/>
      <c r="AS1003" s="8"/>
      <c r="AT1003" s="8"/>
      <c r="AU1003" s="8"/>
      <c r="AV1003" s="8"/>
      <c r="AW1003" s="8"/>
      <c r="AX1003" s="8"/>
    </row>
    <row r="1004" spans="1:50" ht="15.75">
      <c r="A1004" s="17"/>
      <c r="B1004" s="16"/>
      <c r="C1004" s="8"/>
      <c r="D1004" s="8"/>
      <c r="E1004" s="8"/>
      <c r="F1004" s="8"/>
      <c r="G1004" s="15"/>
      <c r="H1004" s="17" t="s">
        <v>1486</v>
      </c>
      <c r="I1004" s="8"/>
      <c r="J1004" s="17"/>
      <c r="K1004" s="19"/>
      <c r="L1004" s="11"/>
      <c r="M1004" s="11"/>
      <c r="N1004" s="11"/>
      <c r="O1004" s="11"/>
      <c r="P1004" s="12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  <c r="AD1004" s="8"/>
      <c r="AE1004" s="8"/>
      <c r="AF1004" s="8"/>
      <c r="AG1004" s="8"/>
      <c r="AH1004" s="8"/>
      <c r="AI1004" s="8"/>
      <c r="AJ1004" s="8"/>
      <c r="AK1004" s="8"/>
      <c r="AL1004" s="12"/>
      <c r="AM1004" s="8"/>
      <c r="AN1004" s="8"/>
      <c r="AO1004" s="8"/>
      <c r="AP1004" s="8"/>
      <c r="AQ1004" s="8"/>
      <c r="AR1004" s="8"/>
      <c r="AS1004" s="8"/>
      <c r="AT1004" s="8"/>
      <c r="AU1004" s="8"/>
      <c r="AV1004" s="8"/>
      <c r="AW1004" s="8"/>
      <c r="AX1004" s="8"/>
    </row>
    <row r="1005" spans="1:50" ht="16.5">
      <c r="A1005" s="17"/>
      <c r="B1005" s="8"/>
      <c r="C1005" s="23" t="s">
        <v>1487</v>
      </c>
      <c r="D1005" s="8"/>
      <c r="E1005" s="8"/>
      <c r="F1005" s="8"/>
      <c r="G1005" s="15"/>
      <c r="H1005" s="10"/>
      <c r="I1005" s="8"/>
      <c r="J1005" s="17"/>
      <c r="K1005" s="11"/>
      <c r="L1005" s="11"/>
      <c r="M1005" s="11"/>
      <c r="N1005" s="11"/>
      <c r="O1005" s="11"/>
      <c r="P1005" s="12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  <c r="AF1005" s="8"/>
      <c r="AG1005" s="8"/>
      <c r="AH1005" s="8"/>
      <c r="AI1005" s="8"/>
      <c r="AJ1005" s="8"/>
      <c r="AK1005" s="8"/>
      <c r="AL1005" s="12"/>
      <c r="AM1005" s="8"/>
      <c r="AN1005" s="8"/>
      <c r="AO1005" s="8"/>
      <c r="AP1005" s="8"/>
      <c r="AQ1005" s="8"/>
      <c r="AR1005" s="8"/>
      <c r="AS1005" s="8"/>
      <c r="AT1005" s="8"/>
      <c r="AU1005" s="8"/>
      <c r="AV1005" s="8"/>
      <c r="AW1005" s="8"/>
      <c r="AX1005" s="8"/>
    </row>
    <row r="1006" spans="1:50" ht="15.75">
      <c r="A1006" s="17"/>
      <c r="B1006" s="8"/>
      <c r="C1006" s="8"/>
      <c r="D1006" s="8"/>
      <c r="E1006" s="8"/>
      <c r="F1006" s="8"/>
      <c r="G1006" s="14" t="s">
        <v>1049</v>
      </c>
      <c r="H1006" s="10"/>
      <c r="I1006" s="8"/>
      <c r="J1006" s="17"/>
      <c r="K1006" s="11"/>
      <c r="L1006" s="11"/>
      <c r="M1006" s="11"/>
      <c r="N1006" s="11"/>
      <c r="O1006" s="11"/>
      <c r="P1006" s="12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/>
      <c r="AD1006" s="8"/>
      <c r="AE1006" s="8"/>
      <c r="AF1006" s="8"/>
      <c r="AG1006" s="8"/>
      <c r="AH1006" s="8"/>
      <c r="AI1006" s="8"/>
      <c r="AJ1006" s="8"/>
      <c r="AK1006" s="8"/>
      <c r="AL1006" s="12"/>
      <c r="AM1006" s="8"/>
      <c r="AN1006" s="8"/>
      <c r="AO1006" s="8"/>
      <c r="AP1006" s="8"/>
      <c r="AQ1006" s="8"/>
      <c r="AR1006" s="8"/>
      <c r="AS1006" s="8"/>
      <c r="AT1006" s="8"/>
      <c r="AU1006" s="8"/>
      <c r="AV1006" s="8"/>
      <c r="AW1006" s="8"/>
      <c r="AX1006" s="8"/>
    </row>
    <row r="1007" spans="1:50" ht="15.75">
      <c r="A1007" s="17"/>
      <c r="B1007" s="8"/>
      <c r="C1007" s="8"/>
      <c r="D1007" s="8"/>
      <c r="E1007" s="8"/>
      <c r="F1007" s="8"/>
      <c r="G1007" s="14" t="s">
        <v>1052</v>
      </c>
      <c r="H1007" s="10"/>
      <c r="I1007" s="8"/>
      <c r="J1007" s="17"/>
      <c r="K1007" s="11"/>
      <c r="L1007" s="11"/>
      <c r="M1007" s="11"/>
      <c r="N1007" s="11"/>
      <c r="O1007" s="11"/>
      <c r="P1007" s="12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  <c r="AF1007" s="8"/>
      <c r="AG1007" s="8"/>
      <c r="AH1007" s="8"/>
      <c r="AI1007" s="8"/>
      <c r="AJ1007" s="8"/>
      <c r="AK1007" s="8"/>
      <c r="AL1007" s="12"/>
      <c r="AM1007" s="8"/>
      <c r="AN1007" s="8"/>
      <c r="AO1007" s="8"/>
      <c r="AP1007" s="8"/>
      <c r="AQ1007" s="8"/>
      <c r="AR1007" s="8"/>
      <c r="AS1007" s="8"/>
      <c r="AT1007" s="8"/>
      <c r="AU1007" s="8"/>
      <c r="AV1007" s="8"/>
      <c r="AW1007" s="8"/>
      <c r="AX1007" s="8"/>
    </row>
    <row r="1008" spans="1:50" ht="18">
      <c r="A1008" s="17"/>
      <c r="B1008" s="7" t="s">
        <v>1488</v>
      </c>
      <c r="C1008" s="8"/>
      <c r="D1008" s="8"/>
      <c r="E1008" s="8"/>
      <c r="F1008" s="8"/>
      <c r="G1008" s="15"/>
      <c r="H1008" s="10"/>
      <c r="I1008" s="8"/>
      <c r="J1008" s="17"/>
      <c r="K1008" s="11"/>
      <c r="L1008" s="11"/>
      <c r="M1008" s="11"/>
      <c r="N1008" s="11"/>
      <c r="O1008" s="11"/>
      <c r="P1008" s="12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  <c r="AC1008" s="8"/>
      <c r="AD1008" s="8"/>
      <c r="AE1008" s="8"/>
      <c r="AF1008" s="8"/>
      <c r="AG1008" s="8"/>
      <c r="AH1008" s="8"/>
      <c r="AI1008" s="8"/>
      <c r="AJ1008" s="8"/>
      <c r="AK1008" s="8"/>
      <c r="AL1008" s="12"/>
      <c r="AM1008" s="8"/>
      <c r="AN1008" s="8"/>
      <c r="AO1008" s="8"/>
      <c r="AP1008" s="8"/>
      <c r="AQ1008" s="8"/>
      <c r="AR1008" s="8"/>
      <c r="AS1008" s="8"/>
      <c r="AT1008" s="8"/>
      <c r="AU1008" s="8"/>
      <c r="AV1008" s="8"/>
      <c r="AW1008" s="8"/>
      <c r="AX1008" s="8"/>
    </row>
    <row r="1009" spans="1:50" ht="16.5">
      <c r="A1009" s="17"/>
      <c r="B1009" s="8"/>
      <c r="C1009" s="23" t="s">
        <v>1489</v>
      </c>
      <c r="D1009" s="8"/>
      <c r="E1009" s="8"/>
      <c r="F1009" s="8"/>
      <c r="G1009" s="15"/>
      <c r="H1009" s="10"/>
      <c r="I1009" s="8"/>
      <c r="J1009" s="17"/>
      <c r="K1009" s="11"/>
      <c r="L1009" s="11"/>
      <c r="M1009" s="11"/>
      <c r="N1009" s="11"/>
      <c r="O1009" s="11"/>
      <c r="P1009" s="12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/>
      <c r="AF1009" s="8"/>
      <c r="AG1009" s="8"/>
      <c r="AH1009" s="8"/>
      <c r="AI1009" s="8"/>
      <c r="AJ1009" s="8"/>
      <c r="AK1009" s="8"/>
      <c r="AL1009" s="12"/>
      <c r="AM1009" s="8"/>
      <c r="AN1009" s="8"/>
      <c r="AO1009" s="8"/>
      <c r="AP1009" s="8"/>
      <c r="AQ1009" s="8"/>
      <c r="AR1009" s="8"/>
      <c r="AS1009" s="8"/>
      <c r="AT1009" s="8"/>
      <c r="AU1009" s="8"/>
      <c r="AV1009" s="8"/>
      <c r="AW1009" s="8"/>
      <c r="AX1009" s="8"/>
    </row>
    <row r="1010" spans="1:50" ht="15.75">
      <c r="A1010" s="17"/>
      <c r="B1010" s="8"/>
      <c r="C1010" s="8"/>
      <c r="D1010" s="8"/>
      <c r="E1010" s="8"/>
      <c r="F1010" s="8"/>
      <c r="G1010" s="14" t="s">
        <v>1490</v>
      </c>
      <c r="H1010" s="10"/>
      <c r="I1010" s="8"/>
      <c r="J1010" s="17"/>
      <c r="K1010" s="11"/>
      <c r="L1010" s="11"/>
      <c r="M1010" s="11"/>
      <c r="N1010" s="11"/>
      <c r="O1010" s="11"/>
      <c r="P1010" s="12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  <c r="AC1010" s="8"/>
      <c r="AD1010" s="8"/>
      <c r="AE1010" s="8"/>
      <c r="AF1010" s="8"/>
      <c r="AG1010" s="8"/>
      <c r="AH1010" s="8"/>
      <c r="AI1010" s="8"/>
      <c r="AJ1010" s="8"/>
      <c r="AK1010" s="8"/>
      <c r="AL1010" s="12"/>
      <c r="AM1010" s="8"/>
      <c r="AN1010" s="8"/>
      <c r="AO1010" s="8"/>
      <c r="AP1010" s="8"/>
      <c r="AQ1010" s="8"/>
      <c r="AR1010" s="8"/>
      <c r="AS1010" s="8"/>
      <c r="AT1010" s="8"/>
      <c r="AU1010" s="8"/>
      <c r="AV1010" s="8"/>
      <c r="AW1010" s="8"/>
      <c r="AX1010" s="8"/>
    </row>
    <row r="1011" spans="1:50" ht="18">
      <c r="A1011" s="17"/>
      <c r="B1011" s="8"/>
      <c r="C1011" s="8"/>
      <c r="D1011" s="8"/>
      <c r="E1011" s="8"/>
      <c r="F1011" s="20" t="s">
        <v>46</v>
      </c>
      <c r="G1011" s="15"/>
      <c r="H1011" s="10"/>
      <c r="I1011" s="8"/>
      <c r="J1011" s="17"/>
      <c r="K1011" s="11"/>
      <c r="L1011" s="11"/>
      <c r="M1011" s="11"/>
      <c r="N1011" s="11"/>
      <c r="O1011" s="11"/>
      <c r="P1011" s="12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  <c r="AF1011" s="8"/>
      <c r="AG1011" s="8"/>
      <c r="AH1011" s="8"/>
      <c r="AI1011" s="8"/>
      <c r="AJ1011" s="8"/>
      <c r="AK1011" s="8"/>
      <c r="AL1011" s="12"/>
      <c r="AM1011" s="8"/>
      <c r="AN1011" s="8"/>
      <c r="AO1011" s="8"/>
      <c r="AP1011" s="8"/>
      <c r="AQ1011" s="8"/>
      <c r="AR1011" s="8"/>
      <c r="AS1011" s="8"/>
      <c r="AT1011" s="8"/>
      <c r="AU1011" s="8"/>
      <c r="AV1011" s="8"/>
      <c r="AW1011" s="8"/>
      <c r="AX1011" s="8"/>
    </row>
    <row r="1012" spans="1:50" ht="15.75">
      <c r="A1012" s="17"/>
      <c r="B1012" s="8"/>
      <c r="C1012" s="8"/>
      <c r="D1012" s="8"/>
      <c r="E1012" s="8"/>
      <c r="F1012" s="21"/>
      <c r="G1012" s="15" t="s">
        <v>1491</v>
      </c>
      <c r="H1012" s="10"/>
      <c r="I1012" s="8"/>
      <c r="J1012" s="17"/>
      <c r="K1012" s="11"/>
      <c r="L1012" s="11"/>
      <c r="M1012" s="11"/>
      <c r="N1012" s="11"/>
      <c r="O1012" s="11"/>
      <c r="P1012" s="12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8"/>
      <c r="AD1012" s="8"/>
      <c r="AE1012" s="8"/>
      <c r="AF1012" s="8"/>
      <c r="AG1012" s="8"/>
      <c r="AH1012" s="8"/>
      <c r="AI1012" s="8"/>
      <c r="AJ1012" s="8"/>
      <c r="AK1012" s="8"/>
      <c r="AL1012" s="12"/>
      <c r="AM1012" s="8"/>
      <c r="AN1012" s="8"/>
      <c r="AO1012" s="8"/>
      <c r="AP1012" s="8"/>
      <c r="AQ1012" s="8"/>
      <c r="AR1012" s="8"/>
      <c r="AS1012" s="8"/>
      <c r="AT1012" s="8"/>
      <c r="AU1012" s="8"/>
      <c r="AV1012" s="8"/>
      <c r="AW1012" s="8"/>
      <c r="AX1012" s="8"/>
    </row>
    <row r="1013" spans="1:50" ht="51">
      <c r="A1013" s="17"/>
      <c r="B1013" s="8"/>
      <c r="C1013" s="8"/>
      <c r="D1013" s="8"/>
      <c r="E1013" s="8"/>
      <c r="F1013" s="21"/>
      <c r="G1013" s="18" t="s">
        <v>1492</v>
      </c>
      <c r="H1013" s="17"/>
      <c r="I1013" s="8"/>
      <c r="J1013" s="17"/>
      <c r="K1013" s="24"/>
      <c r="L1013" s="11"/>
      <c r="M1013" s="11"/>
      <c r="N1013" s="11"/>
      <c r="O1013" s="11"/>
      <c r="P1013" s="12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  <c r="AF1013" s="8"/>
      <c r="AG1013" s="8"/>
      <c r="AH1013" s="8"/>
      <c r="AI1013" s="8"/>
      <c r="AJ1013" s="8"/>
      <c r="AK1013" s="8"/>
      <c r="AL1013" s="12"/>
      <c r="AM1013" s="8"/>
      <c r="AN1013" s="8"/>
      <c r="AO1013" s="8"/>
      <c r="AP1013" s="8"/>
      <c r="AQ1013" s="8"/>
      <c r="AR1013" s="8"/>
      <c r="AS1013" s="8"/>
      <c r="AT1013" s="8"/>
      <c r="AU1013" s="8"/>
      <c r="AV1013" s="8"/>
      <c r="AW1013" s="8"/>
      <c r="AX1013" s="8"/>
    </row>
    <row r="1014" spans="1:50" ht="15.75">
      <c r="A1014" s="17"/>
      <c r="B1014" s="8"/>
      <c r="C1014" s="8"/>
      <c r="D1014" s="8"/>
      <c r="E1014" s="8"/>
      <c r="F1014" s="21"/>
      <c r="G1014" s="15"/>
      <c r="H1014" s="17" t="s">
        <v>1493</v>
      </c>
      <c r="I1014" s="8"/>
      <c r="J1014" s="17"/>
      <c r="K1014" s="11"/>
      <c r="L1014" s="11"/>
      <c r="M1014" s="11"/>
      <c r="N1014" s="11"/>
      <c r="O1014" s="11"/>
      <c r="P1014" s="12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/>
      <c r="AC1014" s="8"/>
      <c r="AD1014" s="8"/>
      <c r="AE1014" s="8"/>
      <c r="AF1014" s="8"/>
      <c r="AG1014" s="8"/>
      <c r="AH1014" s="8"/>
      <c r="AI1014" s="8"/>
      <c r="AJ1014" s="8"/>
      <c r="AK1014" s="8"/>
      <c r="AL1014" s="12"/>
      <c r="AM1014" s="8"/>
      <c r="AN1014" s="8"/>
      <c r="AO1014" s="8"/>
      <c r="AP1014" s="8"/>
      <c r="AQ1014" s="8"/>
      <c r="AR1014" s="8"/>
      <c r="AS1014" s="8"/>
      <c r="AT1014" s="8"/>
      <c r="AU1014" s="8"/>
      <c r="AV1014" s="8"/>
      <c r="AW1014" s="8"/>
      <c r="AX1014" s="8"/>
    </row>
    <row r="1015" spans="1:50" ht="15.75">
      <c r="A1015" s="17"/>
      <c r="B1015" s="8"/>
      <c r="C1015" s="8"/>
      <c r="D1015" s="8"/>
      <c r="E1015" s="8"/>
      <c r="F1015" s="21"/>
      <c r="G1015" s="15" t="s">
        <v>1494</v>
      </c>
      <c r="H1015" s="10"/>
      <c r="I1015" s="8"/>
      <c r="J1015" s="17"/>
      <c r="K1015" s="11"/>
      <c r="L1015" s="11"/>
      <c r="M1015" s="11"/>
      <c r="N1015" s="11"/>
      <c r="O1015" s="11"/>
      <c r="P1015" s="12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  <c r="AF1015" s="8"/>
      <c r="AG1015" s="8"/>
      <c r="AH1015" s="8"/>
      <c r="AI1015" s="8"/>
      <c r="AJ1015" s="8"/>
      <c r="AK1015" s="8"/>
      <c r="AL1015" s="12"/>
      <c r="AM1015" s="8"/>
      <c r="AN1015" s="8"/>
      <c r="AO1015" s="8"/>
      <c r="AP1015" s="8"/>
      <c r="AQ1015" s="8"/>
      <c r="AR1015" s="8"/>
      <c r="AS1015" s="8"/>
      <c r="AT1015" s="8"/>
      <c r="AU1015" s="8"/>
      <c r="AV1015" s="8"/>
      <c r="AW1015" s="8"/>
      <c r="AX1015" s="8"/>
    </row>
    <row r="1016" spans="1:50" ht="25.5">
      <c r="A1016" s="17"/>
      <c r="B1016" s="8"/>
      <c r="C1016" s="8"/>
      <c r="D1016" s="8"/>
      <c r="E1016" s="8"/>
      <c r="F1016" s="21"/>
      <c r="G1016" s="18" t="s">
        <v>1495</v>
      </c>
      <c r="H1016" s="17"/>
      <c r="I1016" s="8"/>
      <c r="J1016" s="17"/>
      <c r="K1016" s="24"/>
      <c r="L1016" s="11"/>
      <c r="M1016" s="11"/>
      <c r="N1016" s="11"/>
      <c r="O1016" s="11"/>
      <c r="P1016" s="12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8"/>
      <c r="AD1016" s="8"/>
      <c r="AE1016" s="8"/>
      <c r="AF1016" s="8"/>
      <c r="AG1016" s="8"/>
      <c r="AH1016" s="8"/>
      <c r="AI1016" s="8"/>
      <c r="AJ1016" s="8"/>
      <c r="AK1016" s="8"/>
      <c r="AL1016" s="12"/>
      <c r="AM1016" s="8"/>
      <c r="AN1016" s="8"/>
      <c r="AO1016" s="8"/>
      <c r="AP1016" s="8"/>
      <c r="AQ1016" s="8"/>
      <c r="AR1016" s="8"/>
      <c r="AS1016" s="8"/>
      <c r="AT1016" s="8"/>
      <c r="AU1016" s="8"/>
      <c r="AV1016" s="8"/>
      <c r="AW1016" s="8"/>
      <c r="AX1016" s="8"/>
    </row>
    <row r="1017" spans="1:50" ht="15.75">
      <c r="A1017" s="17"/>
      <c r="B1017" s="8"/>
      <c r="C1017" s="8"/>
      <c r="D1017" s="8"/>
      <c r="E1017" s="8"/>
      <c r="F1017" s="21"/>
      <c r="G1017" s="15"/>
      <c r="H1017" s="17" t="s">
        <v>1496</v>
      </c>
      <c r="I1017" s="8"/>
      <c r="J1017" s="17"/>
      <c r="K1017" s="11"/>
      <c r="L1017" s="11"/>
      <c r="M1017" s="11"/>
      <c r="N1017" s="11"/>
      <c r="O1017" s="11"/>
      <c r="P1017" s="12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  <c r="AF1017" s="8"/>
      <c r="AG1017" s="8"/>
      <c r="AH1017" s="8"/>
      <c r="AI1017" s="8"/>
      <c r="AJ1017" s="8"/>
      <c r="AK1017" s="8"/>
      <c r="AL1017" s="12"/>
      <c r="AM1017" s="8"/>
      <c r="AN1017" s="8"/>
      <c r="AO1017" s="8"/>
      <c r="AP1017" s="8"/>
      <c r="AQ1017" s="8"/>
      <c r="AR1017" s="8"/>
      <c r="AS1017" s="8"/>
      <c r="AT1017" s="8"/>
      <c r="AU1017" s="8"/>
      <c r="AV1017" s="8"/>
      <c r="AW1017" s="8"/>
      <c r="AX1017" s="8"/>
    </row>
    <row r="1018" spans="1:50" ht="15.75">
      <c r="A1018" s="17"/>
      <c r="B1018" s="8"/>
      <c r="C1018" s="8"/>
      <c r="D1018" s="8"/>
      <c r="E1018" s="8"/>
      <c r="F1018" s="21"/>
      <c r="G1018" s="15" t="s">
        <v>1497</v>
      </c>
      <c r="H1018" s="10"/>
      <c r="I1018" s="8"/>
      <c r="J1018" s="17"/>
      <c r="K1018" s="11"/>
      <c r="L1018" s="11"/>
      <c r="M1018" s="11"/>
      <c r="N1018" s="11"/>
      <c r="O1018" s="11"/>
      <c r="P1018" s="12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  <c r="AC1018" s="8"/>
      <c r="AD1018" s="8"/>
      <c r="AE1018" s="8"/>
      <c r="AF1018" s="8"/>
      <c r="AG1018" s="8"/>
      <c r="AH1018" s="8"/>
      <c r="AI1018" s="8"/>
      <c r="AJ1018" s="8"/>
      <c r="AK1018" s="8"/>
      <c r="AL1018" s="12"/>
      <c r="AM1018" s="8"/>
      <c r="AN1018" s="8"/>
      <c r="AO1018" s="8"/>
      <c r="AP1018" s="8"/>
      <c r="AQ1018" s="8"/>
      <c r="AR1018" s="8"/>
      <c r="AS1018" s="8"/>
      <c r="AT1018" s="8"/>
      <c r="AU1018" s="8"/>
      <c r="AV1018" s="8"/>
      <c r="AW1018" s="8"/>
      <c r="AX1018" s="8"/>
    </row>
    <row r="1019" spans="1:50" ht="38.25">
      <c r="A1019" s="17"/>
      <c r="B1019" s="8"/>
      <c r="C1019" s="8"/>
      <c r="D1019" s="8"/>
      <c r="E1019" s="8"/>
      <c r="F1019" s="21"/>
      <c r="G1019" s="18" t="s">
        <v>1498</v>
      </c>
      <c r="H1019" s="17"/>
      <c r="I1019" s="8"/>
      <c r="J1019" s="17"/>
      <c r="K1019" s="24"/>
      <c r="L1019" s="11"/>
      <c r="M1019" s="11"/>
      <c r="N1019" s="11"/>
      <c r="O1019" s="11"/>
      <c r="P1019" s="12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  <c r="AF1019" s="8"/>
      <c r="AG1019" s="8"/>
      <c r="AH1019" s="8"/>
      <c r="AI1019" s="8"/>
      <c r="AJ1019" s="8"/>
      <c r="AK1019" s="8"/>
      <c r="AL1019" s="12"/>
      <c r="AM1019" s="8"/>
      <c r="AN1019" s="8"/>
      <c r="AO1019" s="8"/>
      <c r="AP1019" s="8"/>
      <c r="AQ1019" s="8"/>
      <c r="AR1019" s="8"/>
      <c r="AS1019" s="8"/>
      <c r="AT1019" s="8"/>
      <c r="AU1019" s="8"/>
      <c r="AV1019" s="8"/>
      <c r="AW1019" s="8"/>
      <c r="AX1019" s="8"/>
    </row>
    <row r="1020" spans="1:50" ht="15.75">
      <c r="A1020" s="17"/>
      <c r="B1020" s="8"/>
      <c r="C1020" s="8"/>
      <c r="D1020" s="8"/>
      <c r="E1020" s="8"/>
      <c r="F1020" s="21"/>
      <c r="G1020" s="15"/>
      <c r="H1020" s="17" t="s">
        <v>1499</v>
      </c>
      <c r="I1020" s="8"/>
      <c r="J1020" s="17"/>
      <c r="K1020" s="11"/>
      <c r="L1020" s="11"/>
      <c r="M1020" s="11"/>
      <c r="N1020" s="11"/>
      <c r="O1020" s="11"/>
      <c r="P1020" s="12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/>
      <c r="AC1020" s="8"/>
      <c r="AD1020" s="8"/>
      <c r="AE1020" s="8"/>
      <c r="AF1020" s="8"/>
      <c r="AG1020" s="8"/>
      <c r="AH1020" s="8"/>
      <c r="AI1020" s="8"/>
      <c r="AJ1020" s="8"/>
      <c r="AK1020" s="8"/>
      <c r="AL1020" s="12"/>
      <c r="AM1020" s="8"/>
      <c r="AN1020" s="8"/>
      <c r="AO1020" s="8"/>
      <c r="AP1020" s="8"/>
      <c r="AQ1020" s="8"/>
      <c r="AR1020" s="8"/>
      <c r="AS1020" s="8"/>
      <c r="AT1020" s="8"/>
      <c r="AU1020" s="8"/>
      <c r="AV1020" s="8"/>
      <c r="AW1020" s="8"/>
      <c r="AX1020" s="8"/>
    </row>
    <row r="1021" spans="1:50" ht="16.5">
      <c r="A1021" s="17"/>
      <c r="B1021" s="8"/>
      <c r="C1021" s="23" t="s">
        <v>1500</v>
      </c>
      <c r="D1021" s="8"/>
      <c r="E1021" s="8"/>
      <c r="F1021" s="8"/>
      <c r="G1021" s="15"/>
      <c r="H1021" s="10"/>
      <c r="I1021" s="8"/>
      <c r="J1021" s="17"/>
      <c r="K1021" s="11"/>
      <c r="L1021" s="11"/>
      <c r="M1021" s="11"/>
      <c r="N1021" s="11"/>
      <c r="O1021" s="11"/>
      <c r="P1021" s="12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8"/>
      <c r="AG1021" s="8"/>
      <c r="AH1021" s="8"/>
      <c r="AI1021" s="8"/>
      <c r="AJ1021" s="8"/>
      <c r="AK1021" s="8"/>
      <c r="AL1021" s="12"/>
      <c r="AM1021" s="8"/>
      <c r="AN1021" s="8"/>
      <c r="AO1021" s="8"/>
      <c r="AP1021" s="8"/>
      <c r="AQ1021" s="8"/>
      <c r="AR1021" s="8"/>
      <c r="AS1021" s="8"/>
      <c r="AT1021" s="8"/>
      <c r="AU1021" s="8"/>
      <c r="AV1021" s="8"/>
      <c r="AW1021" s="8"/>
      <c r="AX1021" s="8"/>
    </row>
    <row r="1022" spans="1:50" ht="15.75">
      <c r="A1022" s="17"/>
      <c r="B1022" s="8"/>
      <c r="C1022" s="8"/>
      <c r="D1022" s="8"/>
      <c r="E1022" s="8"/>
      <c r="F1022" s="8"/>
      <c r="G1022" s="14" t="s">
        <v>1501</v>
      </c>
      <c r="H1022" s="10"/>
      <c r="I1022" s="8"/>
      <c r="J1022" s="17"/>
      <c r="K1022" s="11"/>
      <c r="L1022" s="11"/>
      <c r="M1022" s="11"/>
      <c r="N1022" s="11"/>
      <c r="O1022" s="11"/>
      <c r="P1022" s="12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  <c r="AF1022" s="8"/>
      <c r="AG1022" s="8"/>
      <c r="AH1022" s="8"/>
      <c r="AI1022" s="8"/>
      <c r="AJ1022" s="8"/>
      <c r="AK1022" s="8"/>
      <c r="AL1022" s="12"/>
      <c r="AM1022" s="8"/>
      <c r="AN1022" s="8"/>
      <c r="AO1022" s="8"/>
      <c r="AP1022" s="8"/>
      <c r="AQ1022" s="8"/>
      <c r="AR1022" s="8"/>
      <c r="AS1022" s="8"/>
      <c r="AT1022" s="8"/>
      <c r="AU1022" s="8"/>
      <c r="AV1022" s="8"/>
      <c r="AW1022" s="8"/>
      <c r="AX1022" s="8"/>
    </row>
    <row r="1023" spans="1:50" ht="25.5">
      <c r="A1023" s="17"/>
      <c r="B1023" s="8"/>
      <c r="C1023" s="8"/>
      <c r="D1023" s="8"/>
      <c r="E1023" s="8"/>
      <c r="F1023" s="8"/>
      <c r="G1023" s="18" t="s">
        <v>1502</v>
      </c>
      <c r="H1023" s="17"/>
      <c r="I1023" s="17"/>
      <c r="J1023" s="17"/>
      <c r="K1023" s="24"/>
      <c r="L1023" s="11"/>
      <c r="M1023" s="11" t="s">
        <v>637</v>
      </c>
      <c r="N1023" s="11" t="s">
        <v>1503</v>
      </c>
      <c r="O1023" s="11"/>
      <c r="P1023" s="12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8"/>
      <c r="AG1023" s="8"/>
      <c r="AH1023" s="8"/>
      <c r="AI1023" s="8"/>
      <c r="AJ1023" s="8"/>
      <c r="AK1023" s="8"/>
      <c r="AL1023" s="12"/>
      <c r="AM1023" s="8"/>
      <c r="AN1023" s="8"/>
      <c r="AO1023" s="8"/>
      <c r="AP1023" s="8"/>
      <c r="AQ1023" s="8"/>
      <c r="AR1023" s="8"/>
      <c r="AS1023" s="8"/>
      <c r="AT1023" s="8"/>
      <c r="AU1023" s="8"/>
      <c r="AV1023" s="8"/>
      <c r="AW1023" s="8"/>
      <c r="AX1023" s="8"/>
    </row>
    <row r="1024" spans="1:50" ht="18">
      <c r="A1024" s="17"/>
      <c r="B1024" s="41"/>
      <c r="C1024" s="38"/>
      <c r="D1024" s="8"/>
      <c r="E1024" s="8"/>
      <c r="F1024" s="20" t="s">
        <v>46</v>
      </c>
      <c r="G1024" s="15"/>
      <c r="H1024" s="17"/>
      <c r="I1024" s="8"/>
      <c r="J1024" s="17"/>
      <c r="K1024" s="19"/>
      <c r="L1024" s="11"/>
      <c r="M1024" s="11"/>
      <c r="N1024" s="11"/>
      <c r="O1024" s="11"/>
      <c r="P1024" s="12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/>
      <c r="AC1024" s="8"/>
      <c r="AD1024" s="8"/>
      <c r="AE1024" s="8"/>
      <c r="AF1024" s="8"/>
      <c r="AG1024" s="8"/>
      <c r="AH1024" s="8"/>
      <c r="AI1024" s="8"/>
      <c r="AJ1024" s="8"/>
      <c r="AK1024" s="8"/>
      <c r="AL1024" s="12"/>
      <c r="AM1024" s="8"/>
      <c r="AN1024" s="8"/>
      <c r="AO1024" s="8"/>
      <c r="AP1024" s="8"/>
      <c r="AQ1024" s="8"/>
      <c r="AR1024" s="8"/>
      <c r="AS1024" s="8"/>
      <c r="AT1024" s="8"/>
      <c r="AU1024" s="8"/>
      <c r="AV1024" s="8"/>
      <c r="AW1024" s="8"/>
      <c r="AX1024" s="8"/>
    </row>
    <row r="1025" spans="1:50" ht="15.75">
      <c r="A1025" s="17"/>
      <c r="B1025" s="41"/>
      <c r="C1025" s="38"/>
      <c r="D1025" s="8"/>
      <c r="E1025" s="8"/>
      <c r="F1025" s="21"/>
      <c r="G1025" s="15" t="s">
        <v>1505</v>
      </c>
      <c r="H1025" s="17"/>
      <c r="I1025" s="8"/>
      <c r="J1025" s="17"/>
      <c r="K1025" s="19"/>
      <c r="L1025" s="11"/>
      <c r="M1025" s="11"/>
      <c r="N1025" s="11"/>
      <c r="O1025" s="11"/>
      <c r="P1025" s="12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  <c r="AF1025" s="8"/>
      <c r="AG1025" s="8"/>
      <c r="AH1025" s="8"/>
      <c r="AI1025" s="8"/>
      <c r="AJ1025" s="8"/>
      <c r="AK1025" s="8"/>
      <c r="AL1025" s="12"/>
      <c r="AM1025" s="8"/>
      <c r="AN1025" s="8"/>
      <c r="AO1025" s="8"/>
      <c r="AP1025" s="8"/>
      <c r="AQ1025" s="8"/>
      <c r="AR1025" s="8"/>
      <c r="AS1025" s="8"/>
      <c r="AT1025" s="8"/>
      <c r="AU1025" s="8"/>
      <c r="AV1025" s="8"/>
      <c r="AW1025" s="8"/>
      <c r="AX1025" s="8"/>
    </row>
    <row r="1026" spans="1:50" ht="25.5">
      <c r="A1026" s="17"/>
      <c r="B1026" s="41"/>
      <c r="C1026" s="38"/>
      <c r="D1026" s="8"/>
      <c r="E1026" s="8"/>
      <c r="F1026" s="21"/>
      <c r="G1026" s="22" t="s">
        <v>1506</v>
      </c>
      <c r="H1026" s="17"/>
      <c r="I1026" s="8"/>
      <c r="J1026" s="17"/>
      <c r="K1026" s="32"/>
      <c r="L1026" s="11"/>
      <c r="M1026" s="11" t="s">
        <v>936</v>
      </c>
      <c r="N1026" s="29">
        <v>0.06</v>
      </c>
      <c r="O1026" s="11"/>
      <c r="P1026" s="12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/>
      <c r="AC1026" s="8"/>
      <c r="AD1026" s="8"/>
      <c r="AE1026" s="8"/>
      <c r="AF1026" s="8"/>
      <c r="AG1026" s="8"/>
      <c r="AH1026" s="8"/>
      <c r="AI1026" s="8"/>
      <c r="AJ1026" s="8"/>
      <c r="AK1026" s="8"/>
      <c r="AL1026" s="12"/>
      <c r="AM1026" s="8"/>
      <c r="AN1026" s="8"/>
      <c r="AO1026" s="8"/>
      <c r="AP1026" s="8"/>
      <c r="AQ1026" s="8"/>
      <c r="AR1026" s="8"/>
      <c r="AS1026" s="8"/>
      <c r="AT1026" s="8"/>
      <c r="AU1026" s="8"/>
      <c r="AV1026" s="8"/>
      <c r="AW1026" s="8"/>
      <c r="AX1026" s="8"/>
    </row>
    <row r="1027" spans="1:50" ht="102">
      <c r="A1027" s="17"/>
      <c r="B1027" s="41"/>
      <c r="C1027" s="38"/>
      <c r="D1027" s="8"/>
      <c r="E1027" s="8"/>
      <c r="F1027" s="21"/>
      <c r="G1027" s="22" t="s">
        <v>1507</v>
      </c>
      <c r="H1027" s="17"/>
      <c r="I1027" s="8"/>
      <c r="J1027" s="17"/>
      <c r="K1027" s="32"/>
      <c r="L1027" s="11"/>
      <c r="M1027" s="11"/>
      <c r="N1027" s="11"/>
      <c r="O1027" s="11"/>
      <c r="P1027" s="12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8"/>
      <c r="AG1027" s="8"/>
      <c r="AH1027" s="8"/>
      <c r="AI1027" s="8"/>
      <c r="AJ1027" s="8"/>
      <c r="AK1027" s="8"/>
      <c r="AL1027" s="12"/>
      <c r="AM1027" s="8"/>
      <c r="AN1027" s="8"/>
      <c r="AO1027" s="8"/>
      <c r="AP1027" s="8"/>
      <c r="AQ1027" s="8"/>
      <c r="AR1027" s="8"/>
      <c r="AS1027" s="8"/>
      <c r="AT1027" s="8"/>
      <c r="AU1027" s="8"/>
      <c r="AV1027" s="8"/>
      <c r="AW1027" s="8"/>
      <c r="AX1027" s="8"/>
    </row>
    <row r="1028" spans="1:50" ht="15.75">
      <c r="A1028" s="17"/>
      <c r="B1028" s="41"/>
      <c r="C1028" s="38"/>
      <c r="D1028" s="8"/>
      <c r="E1028" s="8"/>
      <c r="F1028" s="21"/>
      <c r="G1028" s="15"/>
      <c r="H1028" s="17" t="s">
        <v>1504</v>
      </c>
      <c r="I1028" s="8"/>
      <c r="J1028" s="17"/>
      <c r="K1028" s="19"/>
      <c r="L1028" s="11"/>
      <c r="M1028" s="11"/>
      <c r="N1028" s="11"/>
      <c r="O1028" s="11"/>
      <c r="P1028" s="12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  <c r="AC1028" s="8"/>
      <c r="AD1028" s="8"/>
      <c r="AE1028" s="8"/>
      <c r="AF1028" s="8"/>
      <c r="AG1028" s="8"/>
      <c r="AH1028" s="8"/>
      <c r="AI1028" s="8"/>
      <c r="AJ1028" s="8"/>
      <c r="AK1028" s="8"/>
      <c r="AL1028" s="12"/>
      <c r="AM1028" s="8"/>
      <c r="AN1028" s="8"/>
      <c r="AO1028" s="8"/>
      <c r="AP1028" s="8"/>
      <c r="AQ1028" s="8"/>
      <c r="AR1028" s="8"/>
      <c r="AS1028" s="8"/>
      <c r="AT1028" s="8"/>
      <c r="AU1028" s="8"/>
      <c r="AV1028" s="8"/>
      <c r="AW1028" s="8"/>
      <c r="AX1028" s="8"/>
    </row>
    <row r="1029" spans="1:50" ht="16.5">
      <c r="A1029" s="17"/>
      <c r="B1029" s="8"/>
      <c r="C1029" s="23" t="s">
        <v>1508</v>
      </c>
      <c r="D1029" s="8"/>
      <c r="E1029" s="8"/>
      <c r="F1029" s="8"/>
      <c r="G1029" s="15"/>
      <c r="H1029" s="10"/>
      <c r="I1029" s="8"/>
      <c r="J1029" s="17"/>
      <c r="K1029" s="11"/>
      <c r="L1029" s="11"/>
      <c r="M1029" s="11"/>
      <c r="N1029" s="11"/>
      <c r="O1029" s="11"/>
      <c r="P1029" s="12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  <c r="AF1029" s="8"/>
      <c r="AG1029" s="8"/>
      <c r="AH1029" s="8"/>
      <c r="AI1029" s="8"/>
      <c r="AJ1029" s="8"/>
      <c r="AK1029" s="8"/>
      <c r="AL1029" s="12"/>
      <c r="AM1029" s="8"/>
      <c r="AN1029" s="8"/>
      <c r="AO1029" s="8"/>
      <c r="AP1029" s="8"/>
      <c r="AQ1029" s="8"/>
      <c r="AR1029" s="8"/>
      <c r="AS1029" s="8"/>
      <c r="AT1029" s="8"/>
      <c r="AU1029" s="8"/>
      <c r="AV1029" s="8"/>
      <c r="AW1029" s="8"/>
      <c r="AX1029" s="8"/>
    </row>
    <row r="1030" spans="1:50" ht="15.75">
      <c r="A1030" s="17"/>
      <c r="B1030" s="8"/>
      <c r="C1030" s="8"/>
      <c r="D1030" s="8"/>
      <c r="E1030" s="8"/>
      <c r="F1030" s="25" t="s">
        <v>149</v>
      </c>
      <c r="G1030" s="15"/>
      <c r="H1030" s="10"/>
      <c r="I1030" s="8"/>
      <c r="J1030" s="17"/>
      <c r="K1030" s="11"/>
      <c r="L1030" s="11"/>
      <c r="M1030" s="11"/>
      <c r="N1030" s="11"/>
      <c r="O1030" s="11"/>
      <c r="P1030" s="12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/>
      <c r="AC1030" s="8"/>
      <c r="AD1030" s="8"/>
      <c r="AE1030" s="8"/>
      <c r="AF1030" s="8"/>
      <c r="AG1030" s="8"/>
      <c r="AH1030" s="8"/>
      <c r="AI1030" s="8"/>
      <c r="AJ1030" s="8"/>
      <c r="AK1030" s="8"/>
      <c r="AL1030" s="12"/>
      <c r="AM1030" s="8"/>
      <c r="AN1030" s="8"/>
      <c r="AO1030" s="8"/>
      <c r="AP1030" s="8"/>
      <c r="AQ1030" s="8"/>
      <c r="AR1030" s="8"/>
      <c r="AS1030" s="8"/>
      <c r="AT1030" s="8"/>
      <c r="AU1030" s="8"/>
      <c r="AV1030" s="8"/>
      <c r="AW1030" s="8"/>
      <c r="AX1030" s="8"/>
    </row>
    <row r="1031" spans="1:50" ht="15.75">
      <c r="A1031" s="17"/>
      <c r="B1031" s="8"/>
      <c r="C1031" s="8"/>
      <c r="D1031" s="8"/>
      <c r="E1031" s="8"/>
      <c r="F1031" s="8"/>
      <c r="G1031" s="45" t="s">
        <v>1509</v>
      </c>
      <c r="H1031" s="34"/>
      <c r="I1031" s="34"/>
      <c r="J1031" s="35"/>
      <c r="K1031" s="36"/>
      <c r="L1031" s="36"/>
      <c r="M1031" s="36"/>
      <c r="N1031" s="36"/>
      <c r="O1031" s="36"/>
      <c r="P1031" s="12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  <c r="AF1031" s="8"/>
      <c r="AG1031" s="8"/>
      <c r="AH1031" s="8"/>
      <c r="AI1031" s="8"/>
      <c r="AJ1031" s="8"/>
      <c r="AK1031" s="8"/>
      <c r="AL1031" s="12"/>
      <c r="AM1031" s="8"/>
      <c r="AN1031" s="8"/>
      <c r="AO1031" s="8"/>
      <c r="AP1031" s="8"/>
      <c r="AQ1031" s="8"/>
      <c r="AR1031" s="8"/>
      <c r="AS1031" s="8"/>
      <c r="AT1031" s="8"/>
      <c r="AU1031" s="8"/>
      <c r="AV1031" s="8"/>
      <c r="AW1031" s="8"/>
      <c r="AX1031" s="8"/>
    </row>
    <row r="1032" spans="1:50" ht="16.5">
      <c r="A1032" s="17"/>
      <c r="B1032" s="8"/>
      <c r="C1032" s="23" t="s">
        <v>1510</v>
      </c>
      <c r="D1032" s="8"/>
      <c r="E1032" s="8"/>
      <c r="F1032" s="8"/>
      <c r="G1032" s="15"/>
      <c r="H1032" s="10"/>
      <c r="I1032" s="8"/>
      <c r="J1032" s="17"/>
      <c r="K1032" s="11"/>
      <c r="L1032" s="11"/>
      <c r="M1032" s="11"/>
      <c r="N1032" s="11"/>
      <c r="O1032" s="11"/>
      <c r="P1032" s="12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8"/>
      <c r="AC1032" s="8"/>
      <c r="AD1032" s="8"/>
      <c r="AE1032" s="8"/>
      <c r="AF1032" s="8"/>
      <c r="AG1032" s="8"/>
      <c r="AH1032" s="8"/>
      <c r="AI1032" s="8"/>
      <c r="AJ1032" s="8"/>
      <c r="AK1032" s="8"/>
      <c r="AL1032" s="12"/>
      <c r="AM1032" s="8"/>
      <c r="AN1032" s="8"/>
      <c r="AO1032" s="8"/>
      <c r="AP1032" s="8"/>
      <c r="AQ1032" s="8"/>
      <c r="AR1032" s="8"/>
      <c r="AS1032" s="8"/>
      <c r="AT1032" s="8"/>
      <c r="AU1032" s="8"/>
      <c r="AV1032" s="8"/>
      <c r="AW1032" s="8"/>
      <c r="AX1032" s="8"/>
    </row>
    <row r="1033" spans="1:50" ht="15.75">
      <c r="A1033" s="27"/>
      <c r="B1033" s="8"/>
      <c r="C1033" s="8"/>
      <c r="D1033" s="8"/>
      <c r="E1033" s="8"/>
      <c r="F1033" s="8"/>
      <c r="G1033" s="14" t="s">
        <v>1514</v>
      </c>
      <c r="H1033" s="10"/>
      <c r="I1033" s="8"/>
      <c r="J1033" s="17"/>
      <c r="K1033" s="11"/>
      <c r="L1033" s="11"/>
      <c r="M1033" s="11"/>
      <c r="N1033" s="11"/>
      <c r="O1033" s="11"/>
      <c r="P1033" s="12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8"/>
      <c r="AG1033" s="8"/>
      <c r="AH1033" s="8"/>
      <c r="AI1033" s="8"/>
      <c r="AJ1033" s="8"/>
      <c r="AK1033" s="8"/>
      <c r="AL1033" s="12"/>
      <c r="AM1033" s="8"/>
      <c r="AN1033" s="8"/>
      <c r="AO1033" s="8"/>
      <c r="AP1033" s="8"/>
      <c r="AQ1033" s="8"/>
      <c r="AR1033" s="8"/>
      <c r="AS1033" s="8"/>
      <c r="AT1033" s="8"/>
      <c r="AU1033" s="8"/>
      <c r="AV1033" s="8"/>
      <c r="AW1033" s="8"/>
      <c r="AX1033" s="8"/>
    </row>
    <row r="1034" spans="1:50" ht="51">
      <c r="A1034" s="17"/>
      <c r="B1034" s="8"/>
      <c r="C1034" s="8"/>
      <c r="D1034" s="8"/>
      <c r="E1034" s="8"/>
      <c r="F1034" s="8"/>
      <c r="G1034" s="22" t="s">
        <v>1511</v>
      </c>
      <c r="H1034" s="28"/>
      <c r="I1034" s="17"/>
      <c r="J1034" s="17"/>
      <c r="K1034" s="32"/>
      <c r="L1034" s="11"/>
      <c r="M1034" s="19" t="s">
        <v>1512</v>
      </c>
      <c r="N1034" s="11" t="s">
        <v>1513</v>
      </c>
      <c r="O1034" s="11"/>
      <c r="P1034" s="12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/>
      <c r="AC1034" s="8"/>
      <c r="AD1034" s="8"/>
      <c r="AE1034" s="8"/>
      <c r="AF1034" s="8"/>
      <c r="AG1034" s="8"/>
      <c r="AH1034" s="8"/>
      <c r="AI1034" s="8"/>
      <c r="AJ1034" s="8"/>
      <c r="AK1034" s="8"/>
      <c r="AL1034" s="12"/>
      <c r="AM1034" s="8"/>
      <c r="AN1034" s="8"/>
      <c r="AO1034" s="8"/>
      <c r="AP1034" s="8"/>
      <c r="AQ1034" s="8"/>
      <c r="AR1034" s="8"/>
      <c r="AS1034" s="8"/>
      <c r="AT1034" s="8"/>
      <c r="AU1034" s="8"/>
      <c r="AV1034" s="8"/>
      <c r="AW1034" s="8"/>
      <c r="AX1034" s="8"/>
    </row>
    <row r="1035" spans="1:50" ht="15.75">
      <c r="A1035" s="17"/>
      <c r="B1035" s="8"/>
      <c r="C1035" s="8"/>
      <c r="D1035" s="8"/>
      <c r="E1035" s="8"/>
      <c r="F1035" s="25" t="s">
        <v>149</v>
      </c>
      <c r="G1035" s="15"/>
      <c r="H1035" s="10"/>
      <c r="I1035" s="8"/>
      <c r="J1035" s="17"/>
      <c r="K1035" s="11"/>
      <c r="L1035" s="11"/>
      <c r="M1035" s="11"/>
      <c r="N1035" s="11"/>
      <c r="O1035" s="11"/>
      <c r="P1035" s="12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  <c r="AF1035" s="8"/>
      <c r="AG1035" s="8"/>
      <c r="AH1035" s="8"/>
      <c r="AI1035" s="8"/>
      <c r="AJ1035" s="8"/>
      <c r="AK1035" s="8"/>
      <c r="AL1035" s="12"/>
      <c r="AM1035" s="8"/>
      <c r="AN1035" s="8"/>
      <c r="AO1035" s="8"/>
      <c r="AP1035" s="8"/>
      <c r="AQ1035" s="8"/>
      <c r="AR1035" s="8"/>
      <c r="AS1035" s="8"/>
      <c r="AT1035" s="8"/>
      <c r="AU1035" s="8"/>
      <c r="AV1035" s="8"/>
      <c r="AW1035" s="8"/>
      <c r="AX1035" s="8"/>
    </row>
    <row r="1036" spans="1:50" ht="15.75">
      <c r="A1036" s="17"/>
      <c r="B1036" s="8"/>
      <c r="C1036" s="8"/>
      <c r="D1036" s="8"/>
      <c r="E1036" s="8"/>
      <c r="F1036" s="8"/>
      <c r="G1036" s="45" t="s">
        <v>1515</v>
      </c>
      <c r="H1036" s="34"/>
      <c r="I1036" s="34"/>
      <c r="J1036" s="35"/>
      <c r="K1036" s="36"/>
      <c r="L1036" s="36"/>
      <c r="M1036" s="36"/>
      <c r="N1036" s="36"/>
      <c r="O1036" s="36"/>
      <c r="P1036" s="12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/>
      <c r="AC1036" s="8"/>
      <c r="AD1036" s="8"/>
      <c r="AE1036" s="8"/>
      <c r="AF1036" s="8"/>
      <c r="AG1036" s="8"/>
      <c r="AH1036" s="8"/>
      <c r="AI1036" s="8"/>
      <c r="AJ1036" s="8"/>
      <c r="AK1036" s="8"/>
      <c r="AL1036" s="12"/>
      <c r="AM1036" s="8"/>
      <c r="AN1036" s="8"/>
      <c r="AO1036" s="8"/>
      <c r="AP1036" s="8"/>
      <c r="AQ1036" s="8"/>
      <c r="AR1036" s="8"/>
      <c r="AS1036" s="8"/>
      <c r="AT1036" s="8"/>
      <c r="AU1036" s="8"/>
      <c r="AV1036" s="8"/>
      <c r="AW1036" s="8"/>
      <c r="AX1036" s="8"/>
    </row>
    <row r="1037" spans="1:50" ht="16.5">
      <c r="A1037" s="17"/>
      <c r="B1037" s="8"/>
      <c r="C1037" s="23" t="s">
        <v>1516</v>
      </c>
      <c r="D1037" s="8"/>
      <c r="E1037" s="8"/>
      <c r="F1037" s="8"/>
      <c r="G1037" s="15"/>
      <c r="H1037" s="10"/>
      <c r="I1037" s="8"/>
      <c r="J1037" s="17"/>
      <c r="K1037" s="11"/>
      <c r="L1037" s="11"/>
      <c r="M1037" s="11"/>
      <c r="N1037" s="11"/>
      <c r="O1037" s="11"/>
      <c r="P1037" s="11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  <c r="AF1037" s="8"/>
      <c r="AG1037" s="8"/>
      <c r="AH1037" s="8"/>
      <c r="AI1037" s="8"/>
      <c r="AJ1037" s="8"/>
      <c r="AK1037" s="8"/>
      <c r="AL1037" s="11"/>
      <c r="AM1037" s="8"/>
      <c r="AN1037" s="8"/>
      <c r="AO1037" s="8"/>
      <c r="AP1037" s="8"/>
      <c r="AQ1037" s="8"/>
      <c r="AR1037" s="8"/>
      <c r="AS1037" s="8"/>
      <c r="AT1037" s="8"/>
      <c r="AU1037" s="8"/>
      <c r="AV1037" s="8"/>
      <c r="AW1037" s="8"/>
      <c r="AX1037" s="8"/>
    </row>
    <row r="1038" spans="1:50" ht="15.75">
      <c r="A1038" s="17"/>
      <c r="B1038" s="8"/>
      <c r="C1038" s="8"/>
      <c r="D1038" s="8"/>
      <c r="E1038" s="8"/>
      <c r="F1038" s="8"/>
      <c r="G1038" s="14" t="s">
        <v>1517</v>
      </c>
      <c r="H1038" s="10"/>
      <c r="I1038" s="8"/>
      <c r="J1038" s="17"/>
      <c r="K1038" s="11"/>
      <c r="L1038" s="11"/>
      <c r="M1038" s="11"/>
      <c r="N1038" s="11"/>
      <c r="O1038" s="11"/>
      <c r="P1038" s="11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8"/>
      <c r="AC1038" s="8"/>
      <c r="AD1038" s="8"/>
      <c r="AE1038" s="8"/>
      <c r="AF1038" s="8"/>
      <c r="AG1038" s="8"/>
      <c r="AH1038" s="8"/>
      <c r="AI1038" s="8"/>
      <c r="AJ1038" s="8"/>
      <c r="AK1038" s="8"/>
      <c r="AL1038" s="11"/>
      <c r="AM1038" s="8"/>
      <c r="AN1038" s="8"/>
      <c r="AO1038" s="8"/>
      <c r="AP1038" s="8"/>
      <c r="AQ1038" s="8"/>
      <c r="AR1038" s="8"/>
      <c r="AS1038" s="8"/>
      <c r="AT1038" s="8"/>
      <c r="AU1038" s="8"/>
      <c r="AV1038" s="8"/>
      <c r="AW1038" s="8"/>
      <c r="AX1038" s="8"/>
    </row>
    <row r="1039" spans="1:50" ht="38.25">
      <c r="A1039" s="17"/>
      <c r="B1039" s="8"/>
      <c r="C1039" s="8"/>
      <c r="D1039" s="8"/>
      <c r="E1039" s="8"/>
      <c r="F1039" s="8"/>
      <c r="G1039" s="18" t="s">
        <v>1518</v>
      </c>
      <c r="H1039" s="28"/>
      <c r="I1039" s="17"/>
      <c r="J1039" s="17"/>
      <c r="K1039" s="11"/>
      <c r="L1039" s="11"/>
      <c r="M1039" s="11" t="s">
        <v>1519</v>
      </c>
      <c r="N1039" s="11" t="s">
        <v>1520</v>
      </c>
      <c r="O1039" s="11"/>
      <c r="P1039" s="11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  <c r="AF1039" s="8"/>
      <c r="AG1039" s="8"/>
      <c r="AH1039" s="8"/>
      <c r="AI1039" s="8"/>
      <c r="AJ1039" s="8"/>
      <c r="AK1039" s="8"/>
      <c r="AL1039" s="11"/>
      <c r="AM1039" s="8"/>
      <c r="AN1039" s="8"/>
      <c r="AO1039" s="8"/>
      <c r="AP1039" s="8"/>
      <c r="AQ1039" s="8"/>
      <c r="AR1039" s="8"/>
      <c r="AS1039" s="8"/>
      <c r="AT1039" s="8"/>
      <c r="AU1039" s="8"/>
      <c r="AV1039" s="8"/>
      <c r="AW1039" s="8"/>
      <c r="AX1039" s="8"/>
    </row>
    <row r="1040" spans="1:50" ht="15.75">
      <c r="A1040" s="17"/>
      <c r="B1040" s="8"/>
      <c r="C1040" s="8"/>
      <c r="D1040" s="8"/>
      <c r="E1040" s="8"/>
      <c r="F1040" s="8"/>
      <c r="G1040" s="15"/>
      <c r="H1040" s="17" t="s">
        <v>1521</v>
      </c>
      <c r="I1040" s="8"/>
      <c r="J1040" s="17"/>
      <c r="K1040" s="11"/>
      <c r="L1040" s="11"/>
      <c r="M1040" s="11"/>
      <c r="N1040" s="11"/>
      <c r="O1040" s="11"/>
      <c r="P1040" s="11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8"/>
      <c r="AC1040" s="8"/>
      <c r="AD1040" s="8"/>
      <c r="AE1040" s="8"/>
      <c r="AF1040" s="8"/>
      <c r="AG1040" s="8"/>
      <c r="AH1040" s="8"/>
      <c r="AI1040" s="8"/>
      <c r="AJ1040" s="8"/>
      <c r="AK1040" s="8"/>
      <c r="AL1040" s="11"/>
      <c r="AM1040" s="8"/>
      <c r="AN1040" s="8"/>
      <c r="AO1040" s="8"/>
      <c r="AP1040" s="8"/>
      <c r="AQ1040" s="8"/>
      <c r="AR1040" s="8"/>
      <c r="AS1040" s="8"/>
      <c r="AT1040" s="8"/>
      <c r="AU1040" s="8"/>
      <c r="AV1040" s="8"/>
      <c r="AW1040" s="8"/>
      <c r="AX1040" s="8"/>
    </row>
    <row r="1041" spans="1:50" ht="15.75">
      <c r="A1041" s="17"/>
      <c r="B1041" s="16"/>
      <c r="C1041" s="8"/>
      <c r="D1041" s="8"/>
      <c r="E1041" s="8"/>
      <c r="F1041" s="8"/>
      <c r="G1041" s="15"/>
      <c r="H1041" s="28"/>
      <c r="I1041" s="8"/>
      <c r="J1041" s="17" t="s">
        <v>27</v>
      </c>
      <c r="K1041" s="11" t="s">
        <v>1522</v>
      </c>
      <c r="L1041" s="11" t="s">
        <v>449</v>
      </c>
      <c r="M1041" s="11" t="s">
        <v>1230</v>
      </c>
      <c r="N1041" s="11" t="s">
        <v>1523</v>
      </c>
      <c r="O1041" s="11" t="s">
        <v>189</v>
      </c>
      <c r="P1041" s="11" t="s">
        <v>1526</v>
      </c>
      <c r="Q1041" s="74" t="s">
        <v>2154</v>
      </c>
      <c r="R1041" s="74" t="s">
        <v>2155</v>
      </c>
      <c r="S1041" s="74" t="s">
        <v>2156</v>
      </c>
      <c r="T1041" s="74" t="s">
        <v>2157</v>
      </c>
      <c r="U1041" s="74" t="s">
        <v>1934</v>
      </c>
      <c r="V1041" s="73" t="s">
        <v>1965</v>
      </c>
      <c r="W1041" s="81" t="s">
        <v>1935</v>
      </c>
      <c r="X1041" s="74" t="s">
        <v>2158</v>
      </c>
      <c r="Y1041" s="8">
        <v>8879</v>
      </c>
      <c r="Z1041" s="8">
        <v>85497.52</v>
      </c>
      <c r="AA1041" s="8"/>
      <c r="AB1041" s="8">
        <v>8879</v>
      </c>
      <c r="AC1041" s="8"/>
      <c r="AD1041" s="8"/>
      <c r="AE1041" s="8">
        <v>8879</v>
      </c>
      <c r="AF1041" s="8"/>
      <c r="AG1041" s="8"/>
      <c r="AH1041" s="8"/>
      <c r="AI1041" s="8">
        <v>8879</v>
      </c>
      <c r="AJ1041" s="8">
        <v>1.0249999999999999</v>
      </c>
      <c r="AK1041" s="8">
        <f>AI1041*AJ1041</f>
        <v>9100.9749999999985</v>
      </c>
      <c r="AL1041" s="102">
        <f>Z1041/Y1041</f>
        <v>9.6291834666065999</v>
      </c>
      <c r="AM1041" s="103">
        <f>AK1041*AL1041</f>
        <v>87634.957999999984</v>
      </c>
      <c r="AN1041" s="103">
        <f>AK1041*1.028</f>
        <v>9355.8022999999994</v>
      </c>
      <c r="AO1041" s="103">
        <f>AN1041*AL1041</f>
        <v>90088.736823999992</v>
      </c>
      <c r="AP1041" s="103">
        <f>AN1041*1.031</f>
        <v>9645.8321712999987</v>
      </c>
      <c r="AQ1041" s="103">
        <f>AP1041*AL1041</f>
        <v>92881.487665543988</v>
      </c>
      <c r="AR1041" s="8"/>
      <c r="AS1041" s="8"/>
      <c r="AT1041" s="8"/>
      <c r="AU1041" s="8"/>
      <c r="AV1041" s="8"/>
      <c r="AW1041" s="8"/>
      <c r="AX1041" s="8"/>
    </row>
    <row r="1042" spans="1:50" ht="15.75">
      <c r="A1042" s="17"/>
      <c r="B1042" s="16"/>
      <c r="C1042" s="8"/>
      <c r="D1042" s="8"/>
      <c r="E1042" s="8"/>
      <c r="F1042" s="8"/>
      <c r="G1042" s="15"/>
      <c r="H1042" s="28"/>
      <c r="I1042" s="8"/>
      <c r="J1042" s="17" t="s">
        <v>27</v>
      </c>
      <c r="K1042" s="11" t="s">
        <v>1522</v>
      </c>
      <c r="L1042" s="11" t="s">
        <v>449</v>
      </c>
      <c r="M1042" s="11" t="s">
        <v>1524</v>
      </c>
      <c r="N1042" s="11" t="s">
        <v>1523</v>
      </c>
      <c r="O1042" s="11" t="s">
        <v>189</v>
      </c>
      <c r="P1042" s="11" t="s">
        <v>1527</v>
      </c>
      <c r="Q1042" s="74" t="s">
        <v>2154</v>
      </c>
      <c r="R1042" s="74" t="s">
        <v>2155</v>
      </c>
      <c r="S1042" s="74" t="s">
        <v>2156</v>
      </c>
      <c r="T1042" s="74" t="s">
        <v>2157</v>
      </c>
      <c r="U1042" s="74" t="s">
        <v>1934</v>
      </c>
      <c r="V1042" s="73" t="s">
        <v>1965</v>
      </c>
      <c r="W1042" s="81" t="s">
        <v>1935</v>
      </c>
      <c r="X1042" s="74" t="s">
        <v>2158</v>
      </c>
      <c r="Y1042" s="8">
        <v>36</v>
      </c>
      <c r="Z1042" s="8">
        <v>493.05</v>
      </c>
      <c r="AA1042" s="8"/>
      <c r="AB1042" s="8">
        <v>36</v>
      </c>
      <c r="AC1042" s="8"/>
      <c r="AD1042" s="8"/>
      <c r="AE1042" s="8">
        <v>36</v>
      </c>
      <c r="AF1042" s="8"/>
      <c r="AG1042" s="8"/>
      <c r="AH1042" s="8"/>
      <c r="AI1042" s="8">
        <v>36</v>
      </c>
      <c r="AJ1042" s="8">
        <v>1.0249999999999999</v>
      </c>
      <c r="AK1042" s="8">
        <f>AI1042*AJ1042</f>
        <v>36.9</v>
      </c>
      <c r="AL1042" s="102">
        <f>Z1042/Y1042</f>
        <v>13.695833333333333</v>
      </c>
      <c r="AM1042" s="103">
        <f>AK1042*AL1042</f>
        <v>505.37624999999997</v>
      </c>
      <c r="AN1042" s="103">
        <f>AK1042*1.028</f>
        <v>37.933199999999999</v>
      </c>
      <c r="AO1042" s="103">
        <f>AN1042*AL1042</f>
        <v>519.52678500000002</v>
      </c>
      <c r="AP1042" s="103">
        <f>AN1042*1.031</f>
        <v>39.109129199999998</v>
      </c>
      <c r="AQ1042" s="103">
        <f>AP1042*AL1042</f>
        <v>535.63211533499998</v>
      </c>
      <c r="AR1042" s="8"/>
      <c r="AS1042" s="8"/>
      <c r="AT1042" s="8"/>
      <c r="AU1042" s="8"/>
      <c r="AV1042" s="8"/>
      <c r="AW1042" s="8"/>
      <c r="AX1042" s="8"/>
    </row>
    <row r="1043" spans="1:50" ht="15.75">
      <c r="A1043" s="17"/>
      <c r="B1043" s="8"/>
      <c r="C1043" s="8"/>
      <c r="D1043" s="8"/>
      <c r="E1043" s="8"/>
      <c r="F1043" s="8"/>
      <c r="G1043" s="14" t="s">
        <v>29</v>
      </c>
      <c r="H1043" s="10"/>
      <c r="I1043" s="8"/>
      <c r="J1043" s="17"/>
      <c r="K1043" s="11"/>
      <c r="L1043" s="11"/>
      <c r="M1043" s="11"/>
      <c r="N1043" s="11"/>
      <c r="O1043" s="11"/>
      <c r="P1043" s="12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  <c r="AF1043" s="8"/>
      <c r="AG1043" s="8"/>
      <c r="AH1043" s="8"/>
      <c r="AI1043" s="8"/>
      <c r="AJ1043" s="8"/>
      <c r="AK1043" s="8"/>
      <c r="AL1043" s="12"/>
      <c r="AM1043" s="8"/>
      <c r="AN1043" s="8"/>
      <c r="AO1043" s="8"/>
      <c r="AP1043" s="8"/>
      <c r="AQ1043" s="8"/>
      <c r="AR1043" s="8"/>
      <c r="AS1043" s="8"/>
      <c r="AT1043" s="8"/>
      <c r="AU1043" s="8"/>
      <c r="AV1043" s="8"/>
      <c r="AW1043" s="8"/>
      <c r="AX1043" s="8"/>
    </row>
    <row r="1044" spans="1:50" ht="15.75">
      <c r="A1044" s="17"/>
      <c r="B1044" s="8"/>
      <c r="C1044" s="8"/>
      <c r="D1044" s="8"/>
      <c r="E1044" s="8"/>
      <c r="F1044" s="8"/>
      <c r="G1044" s="14" t="s">
        <v>1528</v>
      </c>
      <c r="H1044" s="10"/>
      <c r="I1044" s="8"/>
      <c r="J1044" s="17"/>
      <c r="K1044" s="11"/>
      <c r="L1044" s="11"/>
      <c r="M1044" s="11"/>
      <c r="N1044" s="11"/>
      <c r="O1044" s="11"/>
      <c r="P1044" s="12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/>
      <c r="AC1044" s="8"/>
      <c r="AD1044" s="8"/>
      <c r="AE1044" s="8"/>
      <c r="AF1044" s="8"/>
      <c r="AG1044" s="8"/>
      <c r="AH1044" s="8"/>
      <c r="AI1044" s="8"/>
      <c r="AJ1044" s="8"/>
      <c r="AK1044" s="8"/>
      <c r="AL1044" s="12"/>
      <c r="AM1044" s="8"/>
      <c r="AN1044" s="8"/>
      <c r="AO1044" s="8"/>
      <c r="AP1044" s="8"/>
      <c r="AQ1044" s="8"/>
      <c r="AR1044" s="8"/>
      <c r="AS1044" s="8"/>
      <c r="AT1044" s="8"/>
      <c r="AU1044" s="8"/>
      <c r="AV1044" s="8"/>
      <c r="AW1044" s="8"/>
      <c r="AX1044" s="8"/>
    </row>
    <row r="1045" spans="1:50" ht="38.25">
      <c r="A1045" s="17"/>
      <c r="B1045" s="8"/>
      <c r="C1045" s="8"/>
      <c r="D1045" s="8"/>
      <c r="E1045" s="8"/>
      <c r="F1045" s="8"/>
      <c r="G1045" s="18" t="s">
        <v>1529</v>
      </c>
      <c r="H1045" s="17"/>
      <c r="I1045" s="17"/>
      <c r="J1045" s="17"/>
      <c r="K1045" s="24"/>
      <c r="L1045" s="11"/>
      <c r="M1045" s="19" t="s">
        <v>1530</v>
      </c>
      <c r="N1045" s="11" t="s">
        <v>1531</v>
      </c>
      <c r="O1045" s="11"/>
      <c r="P1045" s="12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  <c r="AF1045" s="8"/>
      <c r="AG1045" s="8"/>
      <c r="AH1045" s="8"/>
      <c r="AI1045" s="8"/>
      <c r="AJ1045" s="8"/>
      <c r="AK1045" s="8"/>
      <c r="AL1045" s="12"/>
      <c r="AM1045" s="8"/>
      <c r="AN1045" s="8"/>
      <c r="AO1045" s="8"/>
      <c r="AP1045" s="8"/>
      <c r="AQ1045" s="8"/>
      <c r="AR1045" s="8"/>
      <c r="AS1045" s="8"/>
      <c r="AT1045" s="8"/>
      <c r="AU1045" s="8"/>
      <c r="AV1045" s="8"/>
      <c r="AW1045" s="8"/>
      <c r="AX1045" s="8"/>
    </row>
    <row r="1046" spans="1:50" ht="38.25">
      <c r="A1046" s="17"/>
      <c r="B1046" s="8"/>
      <c r="C1046" s="8"/>
      <c r="D1046" s="8"/>
      <c r="E1046" s="8"/>
      <c r="F1046" s="8"/>
      <c r="G1046" s="18" t="s">
        <v>1529</v>
      </c>
      <c r="H1046" s="17"/>
      <c r="I1046" s="17"/>
      <c r="J1046" s="17"/>
      <c r="K1046" s="11"/>
      <c r="L1046" s="11"/>
      <c r="M1046" s="11" t="s">
        <v>1532</v>
      </c>
      <c r="N1046" s="11" t="s">
        <v>1531</v>
      </c>
      <c r="O1046" s="11"/>
      <c r="P1046" s="11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8"/>
      <c r="AC1046" s="8"/>
      <c r="AD1046" s="8"/>
      <c r="AE1046" s="8"/>
      <c r="AF1046" s="8"/>
      <c r="AG1046" s="8"/>
      <c r="AH1046" s="8"/>
      <c r="AI1046" s="8"/>
      <c r="AJ1046" s="8"/>
      <c r="AK1046" s="8"/>
      <c r="AL1046" s="11"/>
      <c r="AM1046" s="8"/>
      <c r="AN1046" s="8"/>
      <c r="AO1046" s="8"/>
      <c r="AP1046" s="8"/>
      <c r="AQ1046" s="8"/>
      <c r="AR1046" s="8"/>
      <c r="AS1046" s="8"/>
      <c r="AT1046" s="8"/>
      <c r="AU1046" s="8"/>
      <c r="AV1046" s="8"/>
      <c r="AW1046" s="8"/>
      <c r="AX1046" s="8"/>
    </row>
    <row r="1047" spans="1:50" ht="15.75">
      <c r="A1047" s="17"/>
      <c r="B1047" s="8"/>
      <c r="C1047" s="8"/>
      <c r="D1047" s="8"/>
      <c r="E1047" s="8"/>
      <c r="F1047" s="8"/>
      <c r="G1047" s="15"/>
      <c r="H1047" s="17" t="s">
        <v>1533</v>
      </c>
      <c r="I1047" s="8"/>
      <c r="J1047" s="17"/>
      <c r="K1047" s="11"/>
      <c r="L1047" s="11"/>
      <c r="M1047" s="11"/>
      <c r="N1047" s="11"/>
      <c r="O1047" s="11"/>
      <c r="P1047" s="11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  <c r="AF1047" s="8"/>
      <c r="AG1047" s="8"/>
      <c r="AH1047" s="8"/>
      <c r="AI1047" s="8"/>
      <c r="AJ1047" s="8"/>
      <c r="AK1047" s="8"/>
      <c r="AL1047" s="11"/>
      <c r="AM1047" s="8"/>
      <c r="AN1047" s="8"/>
      <c r="AO1047" s="8"/>
      <c r="AP1047" s="8"/>
      <c r="AQ1047" s="8"/>
      <c r="AR1047" s="8"/>
      <c r="AS1047" s="8"/>
      <c r="AT1047" s="8"/>
      <c r="AU1047" s="8"/>
      <c r="AV1047" s="8"/>
      <c r="AW1047" s="8"/>
      <c r="AX1047" s="8"/>
    </row>
    <row r="1048" spans="1:50" ht="15.75">
      <c r="A1048" s="17"/>
      <c r="B1048" s="8"/>
      <c r="C1048" s="8"/>
      <c r="D1048" s="8"/>
      <c r="E1048" s="8"/>
      <c r="F1048" s="8"/>
      <c r="G1048" s="15"/>
      <c r="H1048" s="10"/>
      <c r="I1048" s="17" t="s">
        <v>41</v>
      </c>
      <c r="J1048" s="17"/>
      <c r="K1048" s="11"/>
      <c r="L1048" s="11"/>
      <c r="M1048" s="11"/>
      <c r="N1048" s="11"/>
      <c r="O1048" s="11"/>
      <c r="P1048" s="11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8"/>
      <c r="AC1048" s="8"/>
      <c r="AD1048" s="8"/>
      <c r="AE1048" s="8"/>
      <c r="AF1048" s="8"/>
      <c r="AG1048" s="8"/>
      <c r="AH1048" s="8"/>
      <c r="AI1048" s="8"/>
      <c r="AJ1048" s="8"/>
      <c r="AK1048" s="8"/>
      <c r="AL1048" s="11"/>
      <c r="AM1048" s="8"/>
      <c r="AN1048" s="8"/>
      <c r="AO1048" s="8"/>
      <c r="AP1048" s="8"/>
      <c r="AQ1048" s="8"/>
      <c r="AR1048" s="8"/>
      <c r="AS1048" s="8"/>
      <c r="AT1048" s="8"/>
      <c r="AU1048" s="8"/>
      <c r="AV1048" s="8"/>
      <c r="AW1048" s="8"/>
      <c r="AX1048" s="8"/>
    </row>
    <row r="1049" spans="1:50" ht="24">
      <c r="A1049" s="17"/>
      <c r="B1049" s="16"/>
      <c r="C1049" s="8"/>
      <c r="D1049" s="8"/>
      <c r="E1049" s="8"/>
      <c r="F1049" s="8"/>
      <c r="G1049" s="15"/>
      <c r="H1049" s="17"/>
      <c r="I1049" s="8"/>
      <c r="J1049" s="17" t="s">
        <v>27</v>
      </c>
      <c r="K1049" s="11" t="s">
        <v>713</v>
      </c>
      <c r="L1049" s="11" t="s">
        <v>449</v>
      </c>
      <c r="M1049" s="11" t="s">
        <v>137</v>
      </c>
      <c r="N1049" s="11" t="s">
        <v>860</v>
      </c>
      <c r="O1049" s="11" t="s">
        <v>285</v>
      </c>
      <c r="P1049" s="11" t="s">
        <v>1534</v>
      </c>
      <c r="Q1049" s="74" t="s">
        <v>2159</v>
      </c>
      <c r="R1049" s="74" t="s">
        <v>2155</v>
      </c>
      <c r="S1049" s="74" t="s">
        <v>2160</v>
      </c>
      <c r="T1049" s="74" t="s">
        <v>2161</v>
      </c>
      <c r="U1049" s="74" t="s">
        <v>1934</v>
      </c>
      <c r="V1049" s="73" t="s">
        <v>1965</v>
      </c>
      <c r="W1049" s="81" t="s">
        <v>1935</v>
      </c>
      <c r="X1049" s="74" t="s">
        <v>2162</v>
      </c>
      <c r="Y1049" s="8">
        <v>331</v>
      </c>
      <c r="Z1049" s="8">
        <v>5337.08</v>
      </c>
      <c r="AA1049" s="8"/>
      <c r="AB1049" s="8">
        <v>331</v>
      </c>
      <c r="AC1049" s="8"/>
      <c r="AD1049" s="8"/>
      <c r="AE1049" s="8">
        <v>331</v>
      </c>
      <c r="AF1049" s="8"/>
      <c r="AG1049" s="8"/>
      <c r="AH1049" s="8"/>
      <c r="AI1049" s="8">
        <v>331</v>
      </c>
      <c r="AJ1049" s="8">
        <v>1.0249999999999999</v>
      </c>
      <c r="AK1049" s="8">
        <f>AI1049*AJ1049</f>
        <v>339.27499999999998</v>
      </c>
      <c r="AL1049" s="102">
        <f>Z1049/Y1049</f>
        <v>16.124108761329303</v>
      </c>
      <c r="AM1049" s="103">
        <f>AK1049*AL1049</f>
        <v>5470.5069999999987</v>
      </c>
      <c r="AN1049" s="103">
        <f>AK1049*1.028</f>
        <v>348.7747</v>
      </c>
      <c r="AO1049" s="103">
        <f>AN1049*AL1049</f>
        <v>5623.6811959999995</v>
      </c>
      <c r="AP1049" s="103">
        <f>AN1049*1.031</f>
        <v>359.58671569999996</v>
      </c>
      <c r="AQ1049" s="103">
        <f>AP1049*AL1049</f>
        <v>5798.0153130759991</v>
      </c>
      <c r="AR1049" s="8"/>
      <c r="AS1049" s="8"/>
      <c r="AT1049" s="8"/>
      <c r="AU1049" s="8"/>
      <c r="AV1049" s="8"/>
      <c r="AW1049" s="8"/>
      <c r="AX1049" s="8"/>
    </row>
    <row r="1050" spans="1:50" ht="15.75">
      <c r="A1050" s="17"/>
      <c r="B1050" s="8"/>
      <c r="C1050" s="8"/>
      <c r="D1050" s="8"/>
      <c r="E1050" s="8"/>
      <c r="F1050" s="25" t="s">
        <v>149</v>
      </c>
      <c r="G1050" s="15"/>
      <c r="H1050" s="10"/>
      <c r="I1050" s="8"/>
      <c r="J1050" s="17"/>
      <c r="K1050" s="11"/>
      <c r="L1050" s="11"/>
      <c r="M1050" s="11"/>
      <c r="N1050" s="11"/>
      <c r="O1050" s="11"/>
      <c r="P1050" s="12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/>
      <c r="AC1050" s="8"/>
      <c r="AD1050" s="8"/>
      <c r="AE1050" s="8"/>
      <c r="AF1050" s="8"/>
      <c r="AG1050" s="8"/>
      <c r="AH1050" s="8"/>
      <c r="AI1050" s="8"/>
      <c r="AJ1050" s="8"/>
      <c r="AK1050" s="8"/>
      <c r="AL1050" s="12"/>
      <c r="AM1050" s="8"/>
      <c r="AN1050" s="8"/>
      <c r="AO1050" s="8"/>
      <c r="AP1050" s="8"/>
      <c r="AQ1050" s="8"/>
      <c r="AR1050" s="8"/>
      <c r="AS1050" s="8"/>
      <c r="AT1050" s="8"/>
      <c r="AU1050" s="8"/>
      <c r="AV1050" s="8"/>
      <c r="AW1050" s="8"/>
      <c r="AX1050" s="8"/>
    </row>
    <row r="1051" spans="1:50" ht="15.75">
      <c r="A1051" s="17"/>
      <c r="B1051" s="8"/>
      <c r="C1051" s="8"/>
      <c r="D1051" s="8"/>
      <c r="E1051" s="8"/>
      <c r="F1051" s="8"/>
      <c r="G1051" s="14" t="s">
        <v>1535</v>
      </c>
      <c r="H1051" s="10"/>
      <c r="I1051" s="8"/>
      <c r="J1051" s="17"/>
      <c r="K1051" s="11"/>
      <c r="L1051" s="11"/>
      <c r="M1051" s="11"/>
      <c r="N1051" s="11"/>
      <c r="O1051" s="11"/>
      <c r="P1051" s="12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  <c r="AF1051" s="8"/>
      <c r="AG1051" s="8"/>
      <c r="AH1051" s="8"/>
      <c r="AI1051" s="8"/>
      <c r="AJ1051" s="8"/>
      <c r="AK1051" s="8"/>
      <c r="AL1051" s="12"/>
      <c r="AM1051" s="8"/>
      <c r="AN1051" s="8"/>
      <c r="AO1051" s="8"/>
      <c r="AP1051" s="8"/>
      <c r="AQ1051" s="8"/>
      <c r="AR1051" s="8"/>
      <c r="AS1051" s="8"/>
      <c r="AT1051" s="8"/>
      <c r="AU1051" s="8"/>
      <c r="AV1051" s="8"/>
      <c r="AW1051" s="8"/>
      <c r="AX1051" s="8"/>
    </row>
    <row r="1052" spans="1:50" ht="15.75">
      <c r="A1052" s="17"/>
      <c r="B1052" s="8"/>
      <c r="C1052" s="8"/>
      <c r="D1052" s="8"/>
      <c r="E1052" s="8"/>
      <c r="F1052" s="8"/>
      <c r="G1052" s="14" t="s">
        <v>1536</v>
      </c>
      <c r="H1052" s="10"/>
      <c r="I1052" s="8"/>
      <c r="J1052" s="17"/>
      <c r="K1052" s="11"/>
      <c r="L1052" s="11"/>
      <c r="M1052" s="11"/>
      <c r="N1052" s="11"/>
      <c r="O1052" s="11"/>
      <c r="P1052" s="12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8"/>
      <c r="AC1052" s="8"/>
      <c r="AD1052" s="8"/>
      <c r="AE1052" s="8"/>
      <c r="AF1052" s="8"/>
      <c r="AG1052" s="8"/>
      <c r="AH1052" s="8"/>
      <c r="AI1052" s="8"/>
      <c r="AJ1052" s="8"/>
      <c r="AK1052" s="8"/>
      <c r="AL1052" s="12"/>
      <c r="AM1052" s="8"/>
      <c r="AN1052" s="8"/>
      <c r="AO1052" s="8"/>
      <c r="AP1052" s="8"/>
      <c r="AQ1052" s="8"/>
      <c r="AR1052" s="8"/>
      <c r="AS1052" s="8"/>
      <c r="AT1052" s="8"/>
      <c r="AU1052" s="8"/>
      <c r="AV1052" s="8"/>
      <c r="AW1052" s="8"/>
      <c r="AX1052" s="8"/>
    </row>
    <row r="1053" spans="1:50" ht="15.75">
      <c r="A1053" s="17"/>
      <c r="B1053" s="8"/>
      <c r="C1053" s="8"/>
      <c r="D1053" s="8"/>
      <c r="E1053" s="8"/>
      <c r="F1053" s="8"/>
      <c r="G1053" s="15"/>
      <c r="H1053" s="10"/>
      <c r="I1053" s="17" t="s">
        <v>41</v>
      </c>
      <c r="J1053" s="17"/>
      <c r="K1053" s="11"/>
      <c r="L1053" s="11"/>
      <c r="M1053" s="11"/>
      <c r="N1053" s="11"/>
      <c r="O1053" s="11"/>
      <c r="P1053" s="12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/>
      <c r="AF1053" s="8"/>
      <c r="AG1053" s="8"/>
      <c r="AH1053" s="8"/>
      <c r="AI1053" s="8"/>
      <c r="AJ1053" s="8"/>
      <c r="AK1053" s="8"/>
      <c r="AL1053" s="12"/>
      <c r="AM1053" s="8"/>
      <c r="AN1053" s="8"/>
      <c r="AO1053" s="8"/>
      <c r="AP1053" s="8"/>
      <c r="AQ1053" s="8"/>
      <c r="AR1053" s="8"/>
      <c r="AS1053" s="8"/>
      <c r="AT1053" s="8"/>
      <c r="AU1053" s="8"/>
      <c r="AV1053" s="8"/>
      <c r="AW1053" s="8"/>
      <c r="AX1053" s="8"/>
    </row>
    <row r="1054" spans="1:50" ht="15.75">
      <c r="A1054" s="17"/>
      <c r="B1054" s="8"/>
      <c r="C1054" s="8"/>
      <c r="D1054" s="8"/>
      <c r="E1054" s="8"/>
      <c r="F1054" s="8"/>
      <c r="G1054" s="14" t="s">
        <v>1537</v>
      </c>
      <c r="H1054" s="10"/>
      <c r="I1054" s="8"/>
      <c r="J1054" s="17"/>
      <c r="K1054" s="11"/>
      <c r="L1054" s="11"/>
      <c r="M1054" s="11"/>
      <c r="N1054" s="11"/>
      <c r="O1054" s="11"/>
      <c r="P1054" s="12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8"/>
      <c r="AC1054" s="8"/>
      <c r="AD1054" s="8"/>
      <c r="AE1054" s="8"/>
      <c r="AF1054" s="8"/>
      <c r="AG1054" s="8"/>
      <c r="AH1054" s="8"/>
      <c r="AI1054" s="8"/>
      <c r="AJ1054" s="8"/>
      <c r="AK1054" s="8"/>
      <c r="AL1054" s="12"/>
      <c r="AM1054" s="8"/>
      <c r="AN1054" s="8"/>
      <c r="AO1054" s="8"/>
      <c r="AP1054" s="8"/>
      <c r="AQ1054" s="8"/>
      <c r="AR1054" s="8"/>
      <c r="AS1054" s="8"/>
      <c r="AT1054" s="8"/>
      <c r="AU1054" s="8"/>
      <c r="AV1054" s="8"/>
      <c r="AW1054" s="8"/>
      <c r="AX1054" s="8"/>
    </row>
    <row r="1055" spans="1:50" ht="15.75">
      <c r="A1055" s="17"/>
      <c r="B1055" s="8"/>
      <c r="C1055" s="8"/>
      <c r="D1055" s="8"/>
      <c r="E1055" s="8"/>
      <c r="F1055" s="8"/>
      <c r="G1055" s="15"/>
      <c r="H1055" s="10"/>
      <c r="I1055" s="17" t="s">
        <v>41</v>
      </c>
      <c r="J1055" s="17"/>
      <c r="K1055" s="11"/>
      <c r="L1055" s="11"/>
      <c r="M1055" s="11"/>
      <c r="N1055" s="11"/>
      <c r="O1055" s="11"/>
      <c r="P1055" s="12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  <c r="AF1055" s="8"/>
      <c r="AG1055" s="8"/>
      <c r="AH1055" s="8"/>
      <c r="AI1055" s="8"/>
      <c r="AJ1055" s="8"/>
      <c r="AK1055" s="8"/>
      <c r="AL1055" s="12"/>
      <c r="AM1055" s="8"/>
      <c r="AN1055" s="8"/>
      <c r="AO1055" s="8"/>
      <c r="AP1055" s="8"/>
      <c r="AQ1055" s="8"/>
      <c r="AR1055" s="8"/>
      <c r="AS1055" s="8"/>
      <c r="AT1055" s="8"/>
      <c r="AU1055" s="8"/>
      <c r="AV1055" s="8"/>
      <c r="AW1055" s="8"/>
      <c r="AX1055" s="8"/>
    </row>
    <row r="1056" spans="1:50" ht="15.75">
      <c r="A1056" s="17"/>
      <c r="B1056" s="8"/>
      <c r="C1056" s="8"/>
      <c r="D1056" s="8"/>
      <c r="E1056" s="8"/>
      <c r="F1056" s="8"/>
      <c r="G1056" s="14" t="s">
        <v>1538</v>
      </c>
      <c r="H1056" s="10"/>
      <c r="I1056" s="8"/>
      <c r="J1056" s="17"/>
      <c r="K1056" s="11"/>
      <c r="L1056" s="11"/>
      <c r="M1056" s="11"/>
      <c r="N1056" s="11"/>
      <c r="O1056" s="11"/>
      <c r="P1056" s="12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  <c r="AB1056" s="8"/>
      <c r="AC1056" s="8"/>
      <c r="AD1056" s="8"/>
      <c r="AE1056" s="8"/>
      <c r="AF1056" s="8"/>
      <c r="AG1056" s="8"/>
      <c r="AH1056" s="8"/>
      <c r="AI1056" s="8"/>
      <c r="AJ1056" s="8"/>
      <c r="AK1056" s="8"/>
      <c r="AL1056" s="12"/>
      <c r="AM1056" s="8"/>
      <c r="AN1056" s="8"/>
      <c r="AO1056" s="8"/>
      <c r="AP1056" s="8"/>
      <c r="AQ1056" s="8"/>
      <c r="AR1056" s="8"/>
      <c r="AS1056" s="8"/>
      <c r="AT1056" s="8"/>
      <c r="AU1056" s="8"/>
      <c r="AV1056" s="8"/>
      <c r="AW1056" s="8"/>
      <c r="AX1056" s="8"/>
    </row>
    <row r="1057" spans="1:50" ht="127.5">
      <c r="A1057" s="17"/>
      <c r="B1057" s="8"/>
      <c r="C1057" s="8"/>
      <c r="D1057" s="8"/>
      <c r="E1057" s="8"/>
      <c r="F1057" s="8"/>
      <c r="G1057" s="18" t="s">
        <v>1539</v>
      </c>
      <c r="H1057" s="28"/>
      <c r="I1057" s="17"/>
      <c r="J1057" s="17"/>
      <c r="K1057" s="11"/>
      <c r="L1057" s="11"/>
      <c r="M1057" s="11" t="s">
        <v>1540</v>
      </c>
      <c r="N1057" s="11"/>
      <c r="O1057" s="11"/>
      <c r="P1057" s="11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/>
      <c r="AF1057" s="8"/>
      <c r="AG1057" s="8"/>
      <c r="AH1057" s="8"/>
      <c r="AI1057" s="8"/>
      <c r="AJ1057" s="8"/>
      <c r="AK1057" s="8"/>
      <c r="AL1057" s="11"/>
      <c r="AM1057" s="8"/>
      <c r="AN1057" s="8"/>
      <c r="AO1057" s="8"/>
      <c r="AP1057" s="8"/>
      <c r="AQ1057" s="8"/>
      <c r="AR1057" s="8"/>
      <c r="AS1057" s="8"/>
      <c r="AT1057" s="8"/>
      <c r="AU1057" s="8"/>
      <c r="AV1057" s="8"/>
      <c r="AW1057" s="8"/>
      <c r="AX1057" s="8"/>
    </row>
    <row r="1058" spans="1:50" ht="15.75">
      <c r="A1058" s="17"/>
      <c r="B1058" s="8"/>
      <c r="C1058" s="8"/>
      <c r="D1058" s="8"/>
      <c r="E1058" s="8"/>
      <c r="F1058" s="8"/>
      <c r="G1058" s="14"/>
      <c r="H1058" s="17" t="s">
        <v>1541</v>
      </c>
      <c r="I1058" s="8"/>
      <c r="J1058" s="17"/>
      <c r="K1058" s="11"/>
      <c r="L1058" s="11"/>
      <c r="M1058" s="11"/>
      <c r="N1058" s="11"/>
      <c r="O1058" s="11"/>
      <c r="P1058" s="11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/>
      <c r="AC1058" s="8"/>
      <c r="AD1058" s="8"/>
      <c r="AE1058" s="8"/>
      <c r="AF1058" s="8"/>
      <c r="AG1058" s="8"/>
      <c r="AH1058" s="8"/>
      <c r="AI1058" s="8"/>
      <c r="AJ1058" s="8"/>
      <c r="AK1058" s="8"/>
      <c r="AL1058" s="11"/>
      <c r="AM1058" s="8"/>
      <c r="AN1058" s="8"/>
      <c r="AO1058" s="8"/>
      <c r="AP1058" s="8"/>
      <c r="AQ1058" s="8"/>
      <c r="AR1058" s="8"/>
      <c r="AS1058" s="8"/>
      <c r="AT1058" s="8"/>
      <c r="AU1058" s="8"/>
      <c r="AV1058" s="8"/>
      <c r="AW1058" s="8"/>
      <c r="AX1058" s="8"/>
    </row>
    <row r="1059" spans="1:50" ht="15.75">
      <c r="A1059" s="17"/>
      <c r="B1059" s="8"/>
      <c r="C1059" s="8"/>
      <c r="D1059" s="8"/>
      <c r="E1059" s="8"/>
      <c r="F1059" s="8"/>
      <c r="G1059" s="15"/>
      <c r="H1059" s="10"/>
      <c r="I1059" s="17" t="s">
        <v>41</v>
      </c>
      <c r="J1059" s="17"/>
      <c r="K1059" s="11"/>
      <c r="L1059" s="11"/>
      <c r="M1059" s="11"/>
      <c r="N1059" s="11"/>
      <c r="O1059" s="11"/>
      <c r="P1059" s="11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/>
      <c r="AF1059" s="8"/>
      <c r="AG1059" s="8"/>
      <c r="AH1059" s="8"/>
      <c r="AI1059" s="8"/>
      <c r="AJ1059" s="8"/>
      <c r="AK1059" s="8"/>
      <c r="AL1059" s="11"/>
      <c r="AM1059" s="8"/>
      <c r="AN1059" s="8"/>
      <c r="AO1059" s="8"/>
      <c r="AP1059" s="8"/>
      <c r="AQ1059" s="8"/>
      <c r="AR1059" s="8"/>
      <c r="AS1059" s="8"/>
      <c r="AT1059" s="8"/>
      <c r="AU1059" s="8"/>
      <c r="AV1059" s="8"/>
      <c r="AW1059" s="8"/>
      <c r="AX1059" s="8"/>
    </row>
    <row r="1060" spans="1:50" ht="15.75">
      <c r="A1060" s="17"/>
      <c r="B1060" s="16"/>
      <c r="C1060" s="8"/>
      <c r="D1060" s="8"/>
      <c r="E1060" s="8"/>
      <c r="F1060" s="8"/>
      <c r="G1060" s="15"/>
      <c r="H1060" s="28"/>
      <c r="I1060" s="8"/>
      <c r="J1060" s="17" t="s">
        <v>27</v>
      </c>
      <c r="K1060" s="11" t="s">
        <v>1542</v>
      </c>
      <c r="L1060" s="11" t="s">
        <v>449</v>
      </c>
      <c r="M1060" s="11" t="s">
        <v>1230</v>
      </c>
      <c r="N1060" s="11" t="s">
        <v>1543</v>
      </c>
      <c r="O1060" s="11" t="s">
        <v>189</v>
      </c>
      <c r="P1060" s="11" t="s">
        <v>1544</v>
      </c>
      <c r="Q1060" s="8"/>
      <c r="R1060" s="74" t="s">
        <v>2155</v>
      </c>
      <c r="S1060" s="74" t="s">
        <v>2163</v>
      </c>
      <c r="T1060" s="74" t="s">
        <v>2161</v>
      </c>
      <c r="U1060" s="74" t="s">
        <v>1934</v>
      </c>
      <c r="V1060" s="73" t="s">
        <v>1965</v>
      </c>
      <c r="W1060" s="81" t="s">
        <v>1935</v>
      </c>
      <c r="X1060" s="74" t="s">
        <v>2162</v>
      </c>
      <c r="Y1060" s="8">
        <v>507</v>
      </c>
      <c r="Z1060" s="8">
        <v>7334.9</v>
      </c>
      <c r="AA1060" s="8"/>
      <c r="AB1060" s="8">
        <v>507</v>
      </c>
      <c r="AC1060" s="8"/>
      <c r="AD1060" s="8"/>
      <c r="AE1060" s="8">
        <v>507</v>
      </c>
      <c r="AF1060" s="8"/>
      <c r="AG1060" s="8"/>
      <c r="AH1060" s="8"/>
      <c r="AI1060" s="8">
        <v>507</v>
      </c>
      <c r="AJ1060" s="8">
        <v>1.0249999999999999</v>
      </c>
      <c r="AK1060" s="8">
        <f>AI1060*AJ1060</f>
        <v>519.67499999999995</v>
      </c>
      <c r="AL1060" s="102">
        <f>Z1060/Y1060</f>
        <v>14.467258382642997</v>
      </c>
      <c r="AM1060" s="103">
        <f>AK1060*AL1060</f>
        <v>7518.2724999999991</v>
      </c>
      <c r="AN1060" s="103">
        <f>AK1060*1.028</f>
        <v>534.22589999999991</v>
      </c>
      <c r="AO1060" s="103">
        <f>AN1060*AL1060</f>
        <v>7728.7841299999982</v>
      </c>
      <c r="AP1060" s="103">
        <f>AN1060*1.031</f>
        <v>550.78690289999986</v>
      </c>
      <c r="AQ1060" s="103">
        <f>AP1060*AL1060</f>
        <v>7968.3764380299981</v>
      </c>
      <c r="AR1060" s="8"/>
      <c r="AS1060" s="8"/>
      <c r="AT1060" s="8"/>
      <c r="AU1060" s="8"/>
      <c r="AV1060" s="8"/>
      <c r="AW1060" s="8"/>
      <c r="AX1060" s="8"/>
    </row>
    <row r="1061" spans="1:50" ht="15.75">
      <c r="A1061" s="17"/>
      <c r="B1061" s="8"/>
      <c r="C1061" s="8"/>
      <c r="D1061" s="8"/>
      <c r="E1061" s="8"/>
      <c r="F1061" s="8"/>
      <c r="G1061" s="14" t="s">
        <v>1545</v>
      </c>
      <c r="H1061" s="10"/>
      <c r="I1061" s="8"/>
      <c r="J1061" s="17"/>
      <c r="K1061" s="11"/>
      <c r="L1061" s="11"/>
      <c r="M1061" s="11"/>
      <c r="N1061" s="11"/>
      <c r="O1061" s="11"/>
      <c r="P1061" s="12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/>
      <c r="AF1061" s="8"/>
      <c r="AG1061" s="8"/>
      <c r="AH1061" s="8"/>
      <c r="AI1061" s="8"/>
      <c r="AJ1061" s="8"/>
      <c r="AK1061" s="8"/>
      <c r="AL1061" s="12"/>
      <c r="AM1061" s="8"/>
      <c r="AN1061" s="8"/>
      <c r="AO1061" s="8"/>
      <c r="AP1061" s="8"/>
      <c r="AQ1061" s="8"/>
      <c r="AR1061" s="8"/>
      <c r="AS1061" s="8"/>
      <c r="AT1061" s="8"/>
      <c r="AU1061" s="8"/>
      <c r="AV1061" s="8"/>
      <c r="AW1061" s="8"/>
      <c r="AX1061" s="8"/>
    </row>
    <row r="1062" spans="1:50" ht="114.75">
      <c r="A1062" s="17"/>
      <c r="B1062" s="8"/>
      <c r="C1062" s="8"/>
      <c r="D1062" s="8"/>
      <c r="E1062" s="8"/>
      <c r="F1062" s="8"/>
      <c r="G1062" s="18" t="s">
        <v>1546</v>
      </c>
      <c r="H1062" s="28"/>
      <c r="I1062" s="17"/>
      <c r="J1062" s="17"/>
      <c r="K1062" s="24"/>
      <c r="L1062" s="11"/>
      <c r="M1062" s="11" t="s">
        <v>1547</v>
      </c>
      <c r="N1062" s="11"/>
      <c r="O1062" s="11"/>
      <c r="P1062" s="12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8"/>
      <c r="AC1062" s="8"/>
      <c r="AD1062" s="8"/>
      <c r="AE1062" s="8"/>
      <c r="AF1062" s="8"/>
      <c r="AG1062" s="8"/>
      <c r="AH1062" s="8"/>
      <c r="AI1062" s="8"/>
      <c r="AJ1062" s="8"/>
      <c r="AK1062" s="8"/>
      <c r="AL1062" s="12"/>
      <c r="AM1062" s="8"/>
      <c r="AN1062" s="8"/>
      <c r="AO1062" s="8"/>
      <c r="AP1062" s="8"/>
      <c r="AQ1062" s="8"/>
      <c r="AR1062" s="8"/>
      <c r="AS1062" s="8"/>
      <c r="AT1062" s="8"/>
      <c r="AU1062" s="8"/>
      <c r="AV1062" s="8"/>
      <c r="AW1062" s="8"/>
      <c r="AX1062" s="8"/>
    </row>
    <row r="1063" spans="1:50" ht="16.5">
      <c r="A1063" s="17"/>
      <c r="B1063" s="8"/>
      <c r="C1063" s="23" t="s">
        <v>1548</v>
      </c>
      <c r="D1063" s="8"/>
      <c r="E1063" s="8"/>
      <c r="F1063" s="8"/>
      <c r="G1063" s="15"/>
      <c r="H1063" s="10"/>
      <c r="I1063" s="8"/>
      <c r="J1063" s="17"/>
      <c r="K1063" s="11"/>
      <c r="L1063" s="11"/>
      <c r="M1063" s="11"/>
      <c r="N1063" s="11"/>
      <c r="O1063" s="11"/>
      <c r="P1063" s="12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/>
      <c r="AF1063" s="8"/>
      <c r="AG1063" s="8"/>
      <c r="AH1063" s="8"/>
      <c r="AI1063" s="8"/>
      <c r="AJ1063" s="8"/>
      <c r="AK1063" s="8"/>
      <c r="AL1063" s="12"/>
      <c r="AM1063" s="8"/>
      <c r="AN1063" s="8"/>
      <c r="AO1063" s="8"/>
      <c r="AP1063" s="8"/>
      <c r="AQ1063" s="8"/>
      <c r="AR1063" s="8"/>
      <c r="AS1063" s="8"/>
      <c r="AT1063" s="8"/>
      <c r="AU1063" s="8"/>
      <c r="AV1063" s="8"/>
      <c r="AW1063" s="8"/>
      <c r="AX1063" s="8"/>
    </row>
    <row r="1064" spans="1:50" ht="15.75">
      <c r="A1064" s="17"/>
      <c r="B1064" s="8"/>
      <c r="C1064" s="8"/>
      <c r="D1064" s="8"/>
      <c r="E1064" s="8"/>
      <c r="F1064" s="8"/>
      <c r="G1064" s="45" t="s">
        <v>1549</v>
      </c>
      <c r="H1064" s="34"/>
      <c r="I1064" s="34"/>
      <c r="J1064" s="35"/>
      <c r="K1064" s="36"/>
      <c r="L1064" s="36"/>
      <c r="M1064" s="36"/>
      <c r="N1064" s="36"/>
      <c r="O1064" s="36"/>
      <c r="P1064" s="12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8"/>
      <c r="AD1064" s="8"/>
      <c r="AE1064" s="8"/>
      <c r="AF1064" s="8"/>
      <c r="AG1064" s="8"/>
      <c r="AH1064" s="8"/>
      <c r="AI1064" s="8"/>
      <c r="AJ1064" s="8"/>
      <c r="AK1064" s="8"/>
      <c r="AL1064" s="12"/>
      <c r="AM1064" s="8"/>
      <c r="AN1064" s="8"/>
      <c r="AO1064" s="8"/>
      <c r="AP1064" s="8"/>
      <c r="AQ1064" s="8"/>
      <c r="AR1064" s="8"/>
      <c r="AS1064" s="8"/>
      <c r="AT1064" s="8"/>
      <c r="AU1064" s="8"/>
      <c r="AV1064" s="8"/>
      <c r="AW1064" s="8"/>
      <c r="AX1064" s="8"/>
    </row>
    <row r="1065" spans="1:50" ht="16.5">
      <c r="A1065" s="17"/>
      <c r="B1065" s="8"/>
      <c r="C1065" s="23" t="s">
        <v>1550</v>
      </c>
      <c r="D1065" s="8"/>
      <c r="E1065" s="8"/>
      <c r="F1065" s="8"/>
      <c r="G1065" s="15"/>
      <c r="H1065" s="10"/>
      <c r="I1065" s="8"/>
      <c r="J1065" s="17"/>
      <c r="K1065" s="11"/>
      <c r="L1065" s="11"/>
      <c r="M1065" s="11"/>
      <c r="N1065" s="11"/>
      <c r="O1065" s="11"/>
      <c r="P1065" s="12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/>
      <c r="AF1065" s="8"/>
      <c r="AG1065" s="8"/>
      <c r="AH1065" s="8"/>
      <c r="AI1065" s="8"/>
      <c r="AJ1065" s="8"/>
      <c r="AK1065" s="8"/>
      <c r="AL1065" s="12"/>
      <c r="AM1065" s="8"/>
      <c r="AN1065" s="8"/>
      <c r="AO1065" s="8"/>
      <c r="AP1065" s="8"/>
      <c r="AQ1065" s="8"/>
      <c r="AR1065" s="8"/>
      <c r="AS1065" s="8"/>
      <c r="AT1065" s="8"/>
      <c r="AU1065" s="8"/>
      <c r="AV1065" s="8"/>
      <c r="AW1065" s="8"/>
      <c r="AX1065" s="8"/>
    </row>
    <row r="1066" spans="1:50" ht="15.75">
      <c r="A1066" s="8"/>
      <c r="B1066" s="8"/>
      <c r="C1066" s="8"/>
      <c r="D1066" s="8"/>
      <c r="E1066" s="8"/>
      <c r="F1066" s="8"/>
      <c r="G1066" s="26" t="s">
        <v>1551</v>
      </c>
      <c r="H1066" s="10"/>
      <c r="I1066" s="8"/>
      <c r="J1066" s="17"/>
      <c r="K1066" s="11"/>
      <c r="L1066" s="11"/>
      <c r="M1066" s="11"/>
      <c r="N1066" s="11"/>
      <c r="O1066" s="11"/>
      <c r="P1066" s="12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  <c r="AB1066" s="8"/>
      <c r="AC1066" s="8"/>
      <c r="AD1066" s="8"/>
      <c r="AE1066" s="8"/>
      <c r="AF1066" s="8"/>
      <c r="AG1066" s="8"/>
      <c r="AH1066" s="8"/>
      <c r="AI1066" s="8"/>
      <c r="AJ1066" s="8"/>
      <c r="AK1066" s="8"/>
      <c r="AL1066" s="12"/>
      <c r="AM1066" s="8"/>
      <c r="AN1066" s="8"/>
      <c r="AO1066" s="8"/>
      <c r="AP1066" s="8"/>
      <c r="AQ1066" s="8"/>
      <c r="AR1066" s="8"/>
      <c r="AS1066" s="8"/>
      <c r="AT1066" s="8"/>
      <c r="AU1066" s="8"/>
      <c r="AV1066" s="8"/>
      <c r="AW1066" s="8"/>
      <c r="AX1066" s="8"/>
    </row>
    <row r="1067" spans="1:50" ht="16.5">
      <c r="A1067" s="17"/>
      <c r="B1067" s="8"/>
      <c r="C1067" s="23" t="s">
        <v>1552</v>
      </c>
      <c r="D1067" s="8"/>
      <c r="E1067" s="8"/>
      <c r="F1067" s="8"/>
      <c r="G1067" s="15"/>
      <c r="H1067" s="10"/>
      <c r="I1067" s="8"/>
      <c r="J1067" s="17"/>
      <c r="K1067" s="11"/>
      <c r="L1067" s="11"/>
      <c r="M1067" s="11"/>
      <c r="N1067" s="11"/>
      <c r="O1067" s="11"/>
      <c r="P1067" s="12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/>
      <c r="AF1067" s="8"/>
      <c r="AG1067" s="8"/>
      <c r="AH1067" s="8"/>
      <c r="AI1067" s="8"/>
      <c r="AJ1067" s="8"/>
      <c r="AK1067" s="8"/>
      <c r="AL1067" s="12"/>
      <c r="AM1067" s="8"/>
      <c r="AN1067" s="8"/>
      <c r="AO1067" s="8"/>
      <c r="AP1067" s="8"/>
      <c r="AQ1067" s="8"/>
      <c r="AR1067" s="8"/>
      <c r="AS1067" s="8"/>
      <c r="AT1067" s="8"/>
      <c r="AU1067" s="8"/>
      <c r="AV1067" s="8"/>
      <c r="AW1067" s="8"/>
      <c r="AX1067" s="8"/>
    </row>
    <row r="1068" spans="1:50" ht="15.75">
      <c r="A1068" s="27"/>
      <c r="B1068" s="8"/>
      <c r="C1068" s="8"/>
      <c r="D1068" s="8"/>
      <c r="E1068" s="8"/>
      <c r="F1068" s="8"/>
      <c r="G1068" s="14" t="s">
        <v>1553</v>
      </c>
      <c r="H1068" s="10"/>
      <c r="I1068" s="8"/>
      <c r="J1068" s="17"/>
      <c r="K1068" s="11"/>
      <c r="L1068" s="11"/>
      <c r="M1068" s="11"/>
      <c r="N1068" s="11"/>
      <c r="O1068" s="11"/>
      <c r="P1068" s="12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8"/>
      <c r="AC1068" s="8"/>
      <c r="AD1068" s="8"/>
      <c r="AE1068" s="8"/>
      <c r="AF1068" s="8"/>
      <c r="AG1068" s="8"/>
      <c r="AH1068" s="8"/>
      <c r="AI1068" s="8"/>
      <c r="AJ1068" s="8"/>
      <c r="AK1068" s="8"/>
      <c r="AL1068" s="12"/>
      <c r="AM1068" s="8"/>
      <c r="AN1068" s="8"/>
      <c r="AO1068" s="8"/>
      <c r="AP1068" s="8"/>
      <c r="AQ1068" s="8"/>
      <c r="AR1068" s="8"/>
      <c r="AS1068" s="8"/>
      <c r="AT1068" s="8"/>
      <c r="AU1068" s="8"/>
      <c r="AV1068" s="8"/>
      <c r="AW1068" s="8"/>
      <c r="AX1068" s="8"/>
    </row>
    <row r="1069" spans="1:50" ht="38.25">
      <c r="A1069" s="17"/>
      <c r="B1069" s="8"/>
      <c r="C1069" s="8"/>
      <c r="D1069" s="8"/>
      <c r="E1069" s="8"/>
      <c r="F1069" s="8"/>
      <c r="G1069" s="18" t="s">
        <v>1554</v>
      </c>
      <c r="H1069" s="28"/>
      <c r="I1069" s="17"/>
      <c r="J1069" s="17"/>
      <c r="K1069" s="24"/>
      <c r="L1069" s="11"/>
      <c r="M1069" s="11" t="s">
        <v>936</v>
      </c>
      <c r="N1069" s="11" t="s">
        <v>1555</v>
      </c>
      <c r="O1069" s="11"/>
      <c r="P1069" s="12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/>
      <c r="AF1069" s="8"/>
      <c r="AG1069" s="8"/>
      <c r="AH1069" s="8"/>
      <c r="AI1069" s="8"/>
      <c r="AJ1069" s="8"/>
      <c r="AK1069" s="8"/>
      <c r="AL1069" s="12"/>
      <c r="AM1069" s="8"/>
      <c r="AN1069" s="8"/>
      <c r="AO1069" s="8"/>
      <c r="AP1069" s="8"/>
      <c r="AQ1069" s="8"/>
      <c r="AR1069" s="8"/>
      <c r="AS1069" s="8"/>
      <c r="AT1069" s="8"/>
      <c r="AU1069" s="8"/>
      <c r="AV1069" s="8"/>
      <c r="AW1069" s="8"/>
      <c r="AX1069" s="8"/>
    </row>
    <row r="1070" spans="1:50" ht="15.75">
      <c r="A1070" s="17"/>
      <c r="B1070" s="8"/>
      <c r="C1070" s="8"/>
      <c r="D1070" s="8"/>
      <c r="E1070" s="8"/>
      <c r="F1070" s="8"/>
      <c r="G1070" s="15"/>
      <c r="H1070" s="17" t="s">
        <v>1556</v>
      </c>
      <c r="I1070" s="8"/>
      <c r="J1070" s="17"/>
      <c r="K1070" s="11"/>
      <c r="L1070" s="11"/>
      <c r="M1070" s="11"/>
      <c r="N1070" s="11"/>
      <c r="O1070" s="11"/>
      <c r="P1070" s="11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8"/>
      <c r="AC1070" s="8"/>
      <c r="AD1070" s="8"/>
      <c r="AE1070" s="8"/>
      <c r="AF1070" s="8"/>
      <c r="AG1070" s="8"/>
      <c r="AH1070" s="8"/>
      <c r="AI1070" s="8"/>
      <c r="AJ1070" s="8"/>
      <c r="AK1070" s="8"/>
      <c r="AL1070" s="11"/>
      <c r="AM1070" s="8"/>
      <c r="AN1070" s="8"/>
      <c r="AO1070" s="8"/>
      <c r="AP1070" s="8"/>
      <c r="AQ1070" s="8"/>
      <c r="AR1070" s="8"/>
      <c r="AS1070" s="8"/>
      <c r="AT1070" s="8"/>
      <c r="AU1070" s="8"/>
      <c r="AV1070" s="8"/>
      <c r="AW1070" s="8"/>
      <c r="AX1070" s="8"/>
    </row>
    <row r="1071" spans="1:50" ht="15.75">
      <c r="A1071" s="17"/>
      <c r="B1071" s="8"/>
      <c r="C1071" s="8"/>
      <c r="D1071" s="8"/>
      <c r="E1071" s="8"/>
      <c r="F1071" s="8"/>
      <c r="G1071" s="15"/>
      <c r="H1071" s="10"/>
      <c r="I1071" s="17" t="s">
        <v>41</v>
      </c>
      <c r="J1071" s="17"/>
      <c r="K1071" s="11"/>
      <c r="L1071" s="11"/>
      <c r="M1071" s="11"/>
      <c r="N1071" s="11"/>
      <c r="O1071" s="11"/>
      <c r="P1071" s="11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  <c r="AF1071" s="8"/>
      <c r="AG1071" s="8"/>
      <c r="AH1071" s="8"/>
      <c r="AI1071" s="8"/>
      <c r="AJ1071" s="8"/>
      <c r="AK1071" s="8"/>
      <c r="AL1071" s="11"/>
      <c r="AM1071" s="8"/>
      <c r="AN1071" s="8"/>
      <c r="AO1071" s="8"/>
      <c r="AP1071" s="8"/>
      <c r="AQ1071" s="8"/>
      <c r="AR1071" s="8"/>
      <c r="AS1071" s="8"/>
      <c r="AT1071" s="8"/>
      <c r="AU1071" s="8"/>
      <c r="AV1071" s="8"/>
      <c r="AW1071" s="8"/>
      <c r="AX1071" s="8"/>
    </row>
    <row r="1072" spans="1:50" ht="15.75">
      <c r="A1072" s="17"/>
      <c r="B1072" s="16"/>
      <c r="C1072" s="8"/>
      <c r="D1072" s="8"/>
      <c r="E1072" s="8"/>
      <c r="F1072" s="8"/>
      <c r="G1072" s="15"/>
      <c r="H1072" s="28"/>
      <c r="I1072" s="8"/>
      <c r="J1072" s="17" t="s">
        <v>27</v>
      </c>
      <c r="K1072" s="11" t="s">
        <v>1150</v>
      </c>
      <c r="L1072" s="11" t="s">
        <v>449</v>
      </c>
      <c r="M1072" s="11" t="s">
        <v>1524</v>
      </c>
      <c r="N1072" s="11" t="s">
        <v>889</v>
      </c>
      <c r="O1072" s="11" t="s">
        <v>189</v>
      </c>
      <c r="P1072" s="11" t="s">
        <v>1557</v>
      </c>
      <c r="Q1072" s="74" t="s">
        <v>2154</v>
      </c>
      <c r="R1072" s="74" t="s">
        <v>2164</v>
      </c>
      <c r="S1072" s="74" t="s">
        <v>2165</v>
      </c>
      <c r="T1072" s="74" t="s">
        <v>2096</v>
      </c>
      <c r="U1072" s="74" t="s">
        <v>1934</v>
      </c>
      <c r="V1072" s="73" t="s">
        <v>1965</v>
      </c>
      <c r="W1072" s="81" t="s">
        <v>1935</v>
      </c>
      <c r="X1072" s="73"/>
      <c r="Y1072" s="8">
        <v>62</v>
      </c>
      <c r="Z1072" s="8">
        <v>716.59</v>
      </c>
      <c r="AA1072" s="8"/>
      <c r="AB1072" s="8">
        <v>62</v>
      </c>
      <c r="AC1072" s="8"/>
      <c r="AD1072" s="8"/>
      <c r="AE1072" s="8">
        <v>62</v>
      </c>
      <c r="AF1072" s="8"/>
      <c r="AG1072" s="8"/>
      <c r="AH1072" s="8"/>
      <c r="AI1072" s="8">
        <v>62</v>
      </c>
      <c r="AJ1072" s="8">
        <v>1.0249999999999999</v>
      </c>
      <c r="AK1072" s="8">
        <f>AI1072*AJ1072</f>
        <v>63.55</v>
      </c>
      <c r="AL1072" s="102">
        <f>Z1072/Y1072</f>
        <v>11.557903225806452</v>
      </c>
      <c r="AM1072" s="103">
        <f>AK1072*AL1072</f>
        <v>734.50475000000006</v>
      </c>
      <c r="AN1072" s="103">
        <f>AK1072*1.028</f>
        <v>65.329399999999993</v>
      </c>
      <c r="AO1072" s="103">
        <f>AN1072*AL1072</f>
        <v>755.07088299999998</v>
      </c>
      <c r="AP1072" s="103">
        <f>AN1072*1.031</f>
        <v>67.354611399999982</v>
      </c>
      <c r="AQ1072" s="103">
        <f>AP1072*AL1072</f>
        <v>778.47808037299978</v>
      </c>
      <c r="AR1072" s="8"/>
      <c r="AS1072" s="8"/>
      <c r="AT1072" s="8"/>
      <c r="AU1072" s="8"/>
      <c r="AV1072" s="8"/>
      <c r="AW1072" s="8"/>
      <c r="AX1072" s="8"/>
    </row>
    <row r="1073" spans="1:50" ht="18">
      <c r="A1073" s="17"/>
      <c r="B1073" s="7" t="s">
        <v>1558</v>
      </c>
      <c r="C1073" s="8"/>
      <c r="D1073" s="8"/>
      <c r="E1073" s="8"/>
      <c r="F1073" s="8"/>
      <c r="G1073" s="15"/>
      <c r="H1073" s="10"/>
      <c r="I1073" s="8"/>
      <c r="J1073" s="17"/>
      <c r="K1073" s="11"/>
      <c r="L1073" s="11"/>
      <c r="M1073" s="11"/>
      <c r="N1073" s="11"/>
      <c r="O1073" s="11"/>
      <c r="P1073" s="12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8"/>
      <c r="AC1073" s="8"/>
      <c r="AD1073" s="8"/>
      <c r="AE1073" s="8"/>
      <c r="AF1073" s="8"/>
      <c r="AG1073" s="8"/>
      <c r="AH1073" s="8"/>
      <c r="AI1073" s="8"/>
      <c r="AJ1073" s="8"/>
      <c r="AK1073" s="8"/>
      <c r="AL1073" s="12"/>
      <c r="AM1073" s="8"/>
      <c r="AN1073" s="8"/>
      <c r="AO1073" s="8"/>
      <c r="AP1073" s="8"/>
      <c r="AQ1073" s="8"/>
      <c r="AR1073" s="8"/>
      <c r="AS1073" s="8"/>
      <c r="AT1073" s="8"/>
      <c r="AU1073" s="8"/>
      <c r="AV1073" s="8"/>
      <c r="AW1073" s="8"/>
      <c r="AX1073" s="8"/>
    </row>
    <row r="1074" spans="1:50" ht="15.75">
      <c r="A1074" s="17"/>
      <c r="B1074" s="8"/>
      <c r="C1074" s="8"/>
      <c r="D1074" s="8"/>
      <c r="E1074" s="8"/>
      <c r="F1074" s="8"/>
      <c r="G1074" s="14" t="s">
        <v>1559</v>
      </c>
      <c r="H1074" s="10"/>
      <c r="I1074" s="8"/>
      <c r="J1074" s="17"/>
      <c r="K1074" s="11"/>
      <c r="L1074" s="11"/>
      <c r="M1074" s="11"/>
      <c r="N1074" s="11"/>
      <c r="O1074" s="11"/>
      <c r="P1074" s="12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  <c r="AB1074" s="8"/>
      <c r="AC1074" s="8"/>
      <c r="AD1074" s="8"/>
      <c r="AE1074" s="8"/>
      <c r="AF1074" s="8"/>
      <c r="AG1074" s="8"/>
      <c r="AH1074" s="8"/>
      <c r="AI1074" s="8"/>
      <c r="AJ1074" s="8"/>
      <c r="AK1074" s="8"/>
      <c r="AL1074" s="12"/>
      <c r="AM1074" s="8"/>
      <c r="AN1074" s="8"/>
      <c r="AO1074" s="8"/>
      <c r="AP1074" s="8"/>
      <c r="AQ1074" s="8"/>
      <c r="AR1074" s="8"/>
      <c r="AS1074" s="8"/>
      <c r="AT1074" s="8"/>
      <c r="AU1074" s="8"/>
      <c r="AV1074" s="8"/>
      <c r="AW1074" s="8"/>
      <c r="AX1074" s="8"/>
    </row>
    <row r="1075" spans="1:50" ht="25.5">
      <c r="A1075" s="17"/>
      <c r="B1075" s="8"/>
      <c r="C1075" s="8"/>
      <c r="D1075" s="8"/>
      <c r="E1075" s="8"/>
      <c r="F1075" s="8"/>
      <c r="G1075" s="18" t="s">
        <v>1560</v>
      </c>
      <c r="H1075" s="17"/>
      <c r="I1075" s="17"/>
      <c r="J1075" s="17"/>
      <c r="K1075" s="24"/>
      <c r="L1075" s="11"/>
      <c r="M1075" s="11" t="s">
        <v>1561</v>
      </c>
      <c r="N1075" s="29">
        <v>0.15</v>
      </c>
      <c r="O1075" s="11"/>
      <c r="P1075" s="12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/>
      <c r="AC1075" s="8"/>
      <c r="AD1075" s="8"/>
      <c r="AE1075" s="8"/>
      <c r="AF1075" s="8"/>
      <c r="AG1075" s="8"/>
      <c r="AH1075" s="8"/>
      <c r="AI1075" s="8"/>
      <c r="AJ1075" s="8"/>
      <c r="AK1075" s="8"/>
      <c r="AL1075" s="12"/>
      <c r="AM1075" s="8"/>
      <c r="AN1075" s="8"/>
      <c r="AO1075" s="8"/>
      <c r="AP1075" s="8"/>
      <c r="AQ1075" s="8"/>
      <c r="AR1075" s="8"/>
      <c r="AS1075" s="8"/>
      <c r="AT1075" s="8"/>
      <c r="AU1075" s="8"/>
      <c r="AV1075" s="8"/>
      <c r="AW1075" s="8"/>
      <c r="AX1075" s="8"/>
    </row>
    <row r="1076" spans="1:50" ht="15.75">
      <c r="A1076" s="17"/>
      <c r="B1076" s="8"/>
      <c r="C1076" s="8"/>
      <c r="D1076" s="8"/>
      <c r="E1076" s="8"/>
      <c r="F1076" s="8"/>
      <c r="G1076" s="15"/>
      <c r="H1076" s="17" t="s">
        <v>1562</v>
      </c>
      <c r="I1076" s="8"/>
      <c r="J1076" s="17"/>
      <c r="K1076" s="11"/>
      <c r="L1076" s="11"/>
      <c r="M1076" s="11"/>
      <c r="N1076" s="11"/>
      <c r="O1076" s="11"/>
      <c r="P1076" s="12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  <c r="AB1076" s="8"/>
      <c r="AC1076" s="8"/>
      <c r="AD1076" s="8"/>
      <c r="AE1076" s="8"/>
      <c r="AF1076" s="8"/>
      <c r="AG1076" s="8"/>
      <c r="AH1076" s="8"/>
      <c r="AI1076" s="8"/>
      <c r="AJ1076" s="8"/>
      <c r="AK1076" s="8"/>
      <c r="AL1076" s="12"/>
      <c r="AM1076" s="8"/>
      <c r="AN1076" s="8"/>
      <c r="AO1076" s="8"/>
      <c r="AP1076" s="8"/>
      <c r="AQ1076" s="8"/>
      <c r="AR1076" s="8"/>
      <c r="AS1076" s="8"/>
      <c r="AT1076" s="8"/>
      <c r="AU1076" s="8"/>
      <c r="AV1076" s="8"/>
      <c r="AW1076" s="8"/>
      <c r="AX1076" s="8"/>
    </row>
    <row r="1077" spans="1:50" ht="15.75">
      <c r="A1077" s="17"/>
      <c r="B1077" s="8"/>
      <c r="C1077" s="8"/>
      <c r="D1077" s="8"/>
      <c r="E1077" s="8"/>
      <c r="F1077" s="8"/>
      <c r="G1077" s="15"/>
      <c r="H1077" s="10"/>
      <c r="I1077" s="17" t="s">
        <v>41</v>
      </c>
      <c r="J1077" s="17"/>
      <c r="K1077" s="11"/>
      <c r="L1077" s="11"/>
      <c r="M1077" s="11"/>
      <c r="N1077" s="11"/>
      <c r="O1077" s="11"/>
      <c r="P1077" s="12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8"/>
      <c r="AC1077" s="8"/>
      <c r="AD1077" s="8"/>
      <c r="AE1077" s="8"/>
      <c r="AF1077" s="8"/>
      <c r="AG1077" s="8"/>
      <c r="AH1077" s="8"/>
      <c r="AI1077" s="8"/>
      <c r="AJ1077" s="8"/>
      <c r="AK1077" s="8"/>
      <c r="AL1077" s="12"/>
      <c r="AM1077" s="8"/>
      <c r="AN1077" s="8"/>
      <c r="AO1077" s="8"/>
      <c r="AP1077" s="8"/>
      <c r="AQ1077" s="8"/>
      <c r="AR1077" s="8"/>
      <c r="AS1077" s="8"/>
      <c r="AT1077" s="8"/>
      <c r="AU1077" s="8"/>
      <c r="AV1077" s="8"/>
      <c r="AW1077" s="8"/>
      <c r="AX1077" s="8"/>
    </row>
    <row r="1078" spans="1:50" ht="15.75">
      <c r="A1078" s="17"/>
      <c r="B1078" s="16"/>
      <c r="C1078" s="8"/>
      <c r="D1078" s="8"/>
      <c r="E1078" s="8"/>
      <c r="F1078" s="8"/>
      <c r="G1078" s="15"/>
      <c r="H1078" s="17"/>
      <c r="I1078" s="8"/>
      <c r="J1078" s="17" t="s">
        <v>27</v>
      </c>
      <c r="K1078" s="11" t="s">
        <v>1563</v>
      </c>
      <c r="L1078" s="11" t="s">
        <v>449</v>
      </c>
      <c r="M1078" s="11" t="s">
        <v>1230</v>
      </c>
      <c r="N1078" s="11" t="s">
        <v>1564</v>
      </c>
      <c r="O1078" s="11" t="s">
        <v>189</v>
      </c>
      <c r="P1078" s="11" t="s">
        <v>1565</v>
      </c>
      <c r="Q1078" s="74" t="s">
        <v>2166</v>
      </c>
      <c r="R1078" s="74" t="s">
        <v>2167</v>
      </c>
      <c r="S1078" s="74" t="s">
        <v>2168</v>
      </c>
      <c r="T1078" s="74" t="s">
        <v>2169</v>
      </c>
      <c r="U1078" s="74" t="s">
        <v>1934</v>
      </c>
      <c r="V1078" s="73"/>
      <c r="W1078" s="81" t="s">
        <v>1935</v>
      </c>
      <c r="X1078" s="74" t="s">
        <v>2170</v>
      </c>
      <c r="Y1078" s="8">
        <v>8</v>
      </c>
      <c r="Z1078" s="8">
        <v>388.1</v>
      </c>
      <c r="AA1078" s="8"/>
      <c r="AB1078" s="8">
        <v>8</v>
      </c>
      <c r="AC1078" s="8"/>
      <c r="AD1078" s="8"/>
      <c r="AE1078" s="8">
        <v>8</v>
      </c>
      <c r="AF1078" s="8"/>
      <c r="AG1078" s="8"/>
      <c r="AH1078" s="8"/>
      <c r="AI1078" s="8">
        <v>8</v>
      </c>
      <c r="AJ1078" s="8">
        <v>1.0249999999999999</v>
      </c>
      <c r="AK1078" s="8">
        <f>AI1078*AJ1078</f>
        <v>8.1999999999999993</v>
      </c>
      <c r="AL1078" s="102">
        <f>Z1078/Y1078</f>
        <v>48.512500000000003</v>
      </c>
      <c r="AM1078" s="103">
        <f>AK1078*AL1078</f>
        <v>397.80250000000001</v>
      </c>
      <c r="AN1078" s="103">
        <f>AK1078*1.028</f>
        <v>8.4295999999999989</v>
      </c>
      <c r="AO1078" s="103">
        <f>AN1078*AL1078</f>
        <v>408.94096999999999</v>
      </c>
      <c r="AP1078" s="103">
        <f>AN1078*1.031</f>
        <v>8.6909175999999988</v>
      </c>
      <c r="AQ1078" s="103">
        <f>AP1078*AL1078</f>
        <v>421.61814006999998</v>
      </c>
      <c r="AR1078" s="8"/>
      <c r="AS1078" s="8"/>
      <c r="AT1078" s="8"/>
      <c r="AU1078" s="8"/>
      <c r="AV1078" s="8"/>
      <c r="AW1078" s="8"/>
      <c r="AX1078" s="8"/>
    </row>
    <row r="1079" spans="1:50" ht="18">
      <c r="A1079" s="17"/>
      <c r="B1079" s="7" t="s">
        <v>1566</v>
      </c>
      <c r="C1079" s="8"/>
      <c r="D1079" s="8"/>
      <c r="E1079" s="8"/>
      <c r="F1079" s="8"/>
      <c r="G1079" s="15"/>
      <c r="H1079" s="10"/>
      <c r="I1079" s="8"/>
      <c r="J1079" s="17"/>
      <c r="K1079" s="11"/>
      <c r="L1079" s="11"/>
      <c r="M1079" s="11"/>
      <c r="N1079" s="11"/>
      <c r="O1079" s="11"/>
      <c r="P1079" s="12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8"/>
      <c r="AC1079" s="8"/>
      <c r="AD1079" s="8"/>
      <c r="AE1079" s="8"/>
      <c r="AF1079" s="8"/>
      <c r="AG1079" s="8"/>
      <c r="AH1079" s="8"/>
      <c r="AI1079" s="8"/>
      <c r="AJ1079" s="8"/>
      <c r="AK1079" s="8"/>
      <c r="AL1079" s="12"/>
      <c r="AM1079" s="8"/>
      <c r="AN1079" s="8"/>
      <c r="AO1079" s="8"/>
      <c r="AP1079" s="8"/>
      <c r="AQ1079" s="8"/>
      <c r="AR1079" s="8"/>
      <c r="AS1079" s="8"/>
      <c r="AT1079" s="8"/>
      <c r="AU1079" s="8"/>
      <c r="AV1079" s="8"/>
      <c r="AW1079" s="8"/>
      <c r="AX1079" s="8"/>
    </row>
    <row r="1080" spans="1:50" ht="16.5">
      <c r="A1080" s="17"/>
      <c r="B1080" s="8"/>
      <c r="C1080" s="23" t="s">
        <v>1567</v>
      </c>
      <c r="D1080" s="8"/>
      <c r="E1080" s="8"/>
      <c r="F1080" s="8"/>
      <c r="G1080" s="15"/>
      <c r="H1080" s="10"/>
      <c r="I1080" s="8"/>
      <c r="J1080" s="17"/>
      <c r="K1080" s="11"/>
      <c r="L1080" s="11"/>
      <c r="M1080" s="11"/>
      <c r="N1080" s="11"/>
      <c r="O1080" s="11"/>
      <c r="P1080" s="12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  <c r="AB1080" s="8"/>
      <c r="AC1080" s="8"/>
      <c r="AD1080" s="8"/>
      <c r="AE1080" s="8"/>
      <c r="AF1080" s="8"/>
      <c r="AG1080" s="8"/>
      <c r="AH1080" s="8"/>
      <c r="AI1080" s="8"/>
      <c r="AJ1080" s="8"/>
      <c r="AK1080" s="8"/>
      <c r="AL1080" s="12"/>
      <c r="AM1080" s="8"/>
      <c r="AN1080" s="8"/>
      <c r="AO1080" s="8"/>
      <c r="AP1080" s="8"/>
      <c r="AQ1080" s="8"/>
      <c r="AR1080" s="8"/>
      <c r="AS1080" s="8"/>
      <c r="AT1080" s="8"/>
      <c r="AU1080" s="8"/>
      <c r="AV1080" s="8"/>
      <c r="AW1080" s="8"/>
      <c r="AX1080" s="8"/>
    </row>
    <row r="1081" spans="1:50" ht="15.75">
      <c r="A1081" s="17"/>
      <c r="B1081" s="8"/>
      <c r="C1081" s="8"/>
      <c r="D1081" s="8"/>
      <c r="E1081" s="8"/>
      <c r="F1081" s="8"/>
      <c r="G1081" s="14" t="s">
        <v>1568</v>
      </c>
      <c r="H1081" s="10"/>
      <c r="I1081" s="8"/>
      <c r="J1081" s="17"/>
      <c r="K1081" s="11"/>
      <c r="L1081" s="11"/>
      <c r="M1081" s="11"/>
      <c r="N1081" s="11"/>
      <c r="O1081" s="11"/>
      <c r="P1081" s="12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8"/>
      <c r="AD1081" s="8"/>
      <c r="AE1081" s="8"/>
      <c r="AF1081" s="8"/>
      <c r="AG1081" s="8"/>
      <c r="AH1081" s="8"/>
      <c r="AI1081" s="8"/>
      <c r="AJ1081" s="8"/>
      <c r="AK1081" s="8"/>
      <c r="AL1081" s="12"/>
      <c r="AM1081" s="8"/>
      <c r="AN1081" s="8"/>
      <c r="AO1081" s="8"/>
      <c r="AP1081" s="8"/>
      <c r="AQ1081" s="8"/>
      <c r="AR1081" s="8"/>
      <c r="AS1081" s="8"/>
      <c r="AT1081" s="8"/>
      <c r="AU1081" s="8"/>
      <c r="AV1081" s="8"/>
      <c r="AW1081" s="8"/>
      <c r="AX1081" s="8"/>
    </row>
    <row r="1082" spans="1:50" ht="51">
      <c r="A1082" s="17"/>
      <c r="B1082" s="8"/>
      <c r="C1082" s="8"/>
      <c r="D1082" s="8"/>
      <c r="E1082" s="8"/>
      <c r="F1082" s="8"/>
      <c r="G1082" s="18" t="s">
        <v>1569</v>
      </c>
      <c r="H1082" s="17"/>
      <c r="I1082" s="17"/>
      <c r="J1082" s="17"/>
      <c r="K1082" s="11"/>
      <c r="L1082" s="11"/>
      <c r="M1082" s="11" t="s">
        <v>88</v>
      </c>
      <c r="N1082" s="11" t="s">
        <v>1570</v>
      </c>
      <c r="O1082" s="11"/>
      <c r="P1082" s="11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8"/>
      <c r="AC1082" s="8"/>
      <c r="AD1082" s="8"/>
      <c r="AE1082" s="8"/>
      <c r="AF1082" s="8"/>
      <c r="AG1082" s="8"/>
      <c r="AH1082" s="8"/>
      <c r="AI1082" s="8"/>
      <c r="AJ1082" s="8"/>
      <c r="AK1082" s="8"/>
      <c r="AL1082" s="11"/>
      <c r="AM1082" s="8"/>
      <c r="AN1082" s="8"/>
      <c r="AO1082" s="8"/>
      <c r="AP1082" s="8"/>
      <c r="AQ1082" s="8"/>
      <c r="AR1082" s="8"/>
      <c r="AS1082" s="8"/>
      <c r="AT1082" s="8"/>
      <c r="AU1082" s="8"/>
      <c r="AV1082" s="8"/>
      <c r="AW1082" s="8"/>
      <c r="AX1082" s="8"/>
    </row>
    <row r="1083" spans="1:50" ht="15.75">
      <c r="A1083" s="17"/>
      <c r="B1083" s="8"/>
      <c r="C1083" s="8"/>
      <c r="D1083" s="8"/>
      <c r="E1083" s="8"/>
      <c r="F1083" s="8"/>
      <c r="G1083" s="15"/>
      <c r="H1083" s="17" t="s">
        <v>1571</v>
      </c>
      <c r="I1083" s="8"/>
      <c r="J1083" s="17"/>
      <c r="K1083" s="11"/>
      <c r="L1083" s="11"/>
      <c r="M1083" s="11"/>
      <c r="N1083" s="11"/>
      <c r="O1083" s="11"/>
      <c r="P1083" s="11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8"/>
      <c r="AC1083" s="8"/>
      <c r="AD1083" s="8"/>
      <c r="AE1083" s="8"/>
      <c r="AF1083" s="8"/>
      <c r="AG1083" s="8"/>
      <c r="AH1083" s="8"/>
      <c r="AI1083" s="8"/>
      <c r="AJ1083" s="8"/>
      <c r="AK1083" s="8"/>
      <c r="AL1083" s="11"/>
      <c r="AM1083" s="8"/>
      <c r="AN1083" s="8"/>
      <c r="AO1083" s="8"/>
      <c r="AP1083" s="8"/>
      <c r="AQ1083" s="8"/>
      <c r="AR1083" s="8"/>
      <c r="AS1083" s="8"/>
      <c r="AT1083" s="8"/>
      <c r="AU1083" s="8"/>
      <c r="AV1083" s="8"/>
      <c r="AW1083" s="8"/>
      <c r="AX1083" s="8"/>
    </row>
    <row r="1084" spans="1:50" ht="15.75">
      <c r="A1084" s="17"/>
      <c r="B1084" s="8"/>
      <c r="C1084" s="8"/>
      <c r="D1084" s="8"/>
      <c r="E1084" s="8"/>
      <c r="F1084" s="8"/>
      <c r="G1084" s="15"/>
      <c r="H1084" s="10"/>
      <c r="I1084" s="17" t="s">
        <v>1572</v>
      </c>
      <c r="J1084" s="17"/>
      <c r="K1084" s="11"/>
      <c r="L1084" s="11"/>
      <c r="M1084" s="11"/>
      <c r="N1084" s="11"/>
      <c r="O1084" s="11"/>
      <c r="P1084" s="11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  <c r="AB1084" s="8"/>
      <c r="AC1084" s="8"/>
      <c r="AD1084" s="8"/>
      <c r="AE1084" s="8"/>
      <c r="AF1084" s="8"/>
      <c r="AG1084" s="8"/>
      <c r="AH1084" s="8"/>
      <c r="AI1084" s="8"/>
      <c r="AJ1084" s="8"/>
      <c r="AK1084" s="8"/>
      <c r="AL1084" s="11"/>
      <c r="AM1084" s="8"/>
      <c r="AN1084" s="8"/>
      <c r="AO1084" s="8"/>
      <c r="AP1084" s="8"/>
      <c r="AQ1084" s="8"/>
      <c r="AR1084" s="8"/>
      <c r="AS1084" s="8"/>
      <c r="AT1084" s="8"/>
      <c r="AU1084" s="8"/>
      <c r="AV1084" s="8"/>
      <c r="AW1084" s="8"/>
      <c r="AX1084" s="8"/>
    </row>
    <row r="1085" spans="1:50" ht="72">
      <c r="A1085" s="17"/>
      <c r="B1085" s="16"/>
      <c r="C1085" s="8"/>
      <c r="D1085" s="8"/>
      <c r="E1085" s="8"/>
      <c r="F1085" s="8"/>
      <c r="G1085" s="15"/>
      <c r="H1085" s="17"/>
      <c r="I1085" s="8"/>
      <c r="J1085" s="17" t="s">
        <v>27</v>
      </c>
      <c r="K1085" s="11" t="s">
        <v>1573</v>
      </c>
      <c r="L1085" s="11" t="s">
        <v>465</v>
      </c>
      <c r="M1085" s="11" t="s">
        <v>1574</v>
      </c>
      <c r="N1085" s="11" t="s">
        <v>286</v>
      </c>
      <c r="O1085" s="11" t="s">
        <v>248</v>
      </c>
      <c r="P1085" s="11" t="s">
        <v>148</v>
      </c>
      <c r="Q1085" s="8"/>
      <c r="R1085" s="74"/>
      <c r="S1085" s="74"/>
      <c r="T1085" s="73"/>
      <c r="U1085" s="74" t="s">
        <v>1956</v>
      </c>
      <c r="V1085" s="73"/>
      <c r="W1085" s="81" t="s">
        <v>1935</v>
      </c>
      <c r="X1085" s="73"/>
      <c r="Y1085" s="8">
        <v>78</v>
      </c>
      <c r="Z1085" s="8">
        <v>213.29</v>
      </c>
      <c r="AA1085" s="8"/>
      <c r="AB1085" s="8">
        <v>78</v>
      </c>
      <c r="AC1085" s="8"/>
      <c r="AD1085" s="8"/>
      <c r="AE1085" s="8">
        <v>78</v>
      </c>
      <c r="AF1085" s="8"/>
      <c r="AG1085" s="8"/>
      <c r="AH1085" s="8"/>
      <c r="AI1085" s="8">
        <v>78</v>
      </c>
      <c r="AJ1085" s="8">
        <v>1.0249999999999999</v>
      </c>
      <c r="AK1085" s="8">
        <f>AI1085*AJ1085</f>
        <v>79.949999999999989</v>
      </c>
      <c r="AL1085" s="102">
        <f>Z1085/Y1085</f>
        <v>2.7344871794871795</v>
      </c>
      <c r="AM1085" s="103">
        <f>AK1085*AL1085</f>
        <v>218.62224999999998</v>
      </c>
      <c r="AN1085" s="103">
        <f>AK1085*1.028</f>
        <v>82.188599999999994</v>
      </c>
      <c r="AO1085" s="103">
        <f>AN1085*AL1085</f>
        <v>224.74367299999997</v>
      </c>
      <c r="AP1085" s="103">
        <f>AN1085*1.031</f>
        <v>84.736446599999994</v>
      </c>
      <c r="AQ1085" s="103">
        <f>AP1085*AL1085</f>
        <v>231.71072686299999</v>
      </c>
      <c r="AR1085" s="8"/>
      <c r="AS1085" s="8"/>
      <c r="AT1085" s="8"/>
      <c r="AU1085" s="8"/>
      <c r="AV1085" s="8"/>
      <c r="AW1085" s="8"/>
      <c r="AX1085" s="8"/>
    </row>
    <row r="1086" spans="1:50" ht="15.75">
      <c r="A1086" s="17"/>
      <c r="B1086" s="8"/>
      <c r="C1086" s="8"/>
      <c r="D1086" s="8"/>
      <c r="E1086" s="8"/>
      <c r="F1086" s="8"/>
      <c r="G1086" s="14" t="s">
        <v>1575</v>
      </c>
      <c r="H1086" s="10"/>
      <c r="I1086" s="8"/>
      <c r="J1086" s="17"/>
      <c r="K1086" s="11"/>
      <c r="L1086" s="11"/>
      <c r="M1086" s="11"/>
      <c r="N1086" s="11"/>
      <c r="O1086" s="11"/>
      <c r="P1086" s="11"/>
      <c r="Q1086" s="8"/>
      <c r="R1086" s="8"/>
      <c r="S1086" s="8"/>
      <c r="T1086" s="8"/>
      <c r="U1086" s="8"/>
      <c r="V1086" s="8"/>
      <c r="W1086" s="8"/>
      <c r="X1086" s="8"/>
      <c r="Y1086" s="8"/>
      <c r="Z1086" s="8"/>
      <c r="AA1086" s="8"/>
      <c r="AB1086" s="8"/>
      <c r="AC1086" s="8"/>
      <c r="AD1086" s="8"/>
      <c r="AE1086" s="8"/>
      <c r="AF1086" s="8"/>
      <c r="AG1086" s="8"/>
      <c r="AH1086" s="8"/>
      <c r="AI1086" s="8"/>
      <c r="AJ1086" s="8"/>
      <c r="AK1086" s="8"/>
      <c r="AL1086" s="11"/>
      <c r="AM1086" s="8"/>
      <c r="AN1086" s="8"/>
      <c r="AO1086" s="8"/>
      <c r="AP1086" s="8"/>
      <c r="AQ1086" s="8"/>
      <c r="AR1086" s="8"/>
      <c r="AS1086" s="8"/>
      <c r="AT1086" s="8"/>
      <c r="AU1086" s="8"/>
      <c r="AV1086" s="8"/>
      <c r="AW1086" s="8"/>
      <c r="AX1086" s="8"/>
    </row>
    <row r="1087" spans="1:50" ht="18">
      <c r="A1087" s="17"/>
      <c r="B1087" s="7" t="s">
        <v>1576</v>
      </c>
      <c r="C1087" s="8"/>
      <c r="D1087" s="8"/>
      <c r="E1087" s="8"/>
      <c r="F1087" s="8"/>
      <c r="G1087" s="15"/>
      <c r="H1087" s="10"/>
      <c r="I1087" s="8"/>
      <c r="J1087" s="17"/>
      <c r="K1087" s="11"/>
      <c r="L1087" s="11"/>
      <c r="M1087" s="11"/>
      <c r="N1087" s="11"/>
      <c r="O1087" s="11"/>
      <c r="P1087" s="11"/>
      <c r="Q1087" s="8"/>
      <c r="R1087" s="8"/>
      <c r="S1087" s="8"/>
      <c r="T1087" s="8"/>
      <c r="U1087" s="8"/>
      <c r="V1087" s="8"/>
      <c r="W1087" s="8"/>
      <c r="X1087" s="8"/>
      <c r="Y1087" s="8"/>
      <c r="Z1087" s="8"/>
      <c r="AA1087" s="8"/>
      <c r="AB1087" s="8"/>
      <c r="AC1087" s="8"/>
      <c r="AD1087" s="8"/>
      <c r="AE1087" s="8"/>
      <c r="AF1087" s="8"/>
      <c r="AG1087" s="8"/>
      <c r="AH1087" s="8"/>
      <c r="AI1087" s="8"/>
      <c r="AJ1087" s="8"/>
      <c r="AK1087" s="8"/>
      <c r="AL1087" s="11"/>
      <c r="AM1087" s="8"/>
      <c r="AN1087" s="8"/>
      <c r="AO1087" s="8"/>
      <c r="AP1087" s="8"/>
      <c r="AQ1087" s="8"/>
      <c r="AR1087" s="8"/>
      <c r="AS1087" s="8"/>
      <c r="AT1087" s="8"/>
      <c r="AU1087" s="8"/>
      <c r="AV1087" s="8"/>
      <c r="AW1087" s="8"/>
      <c r="AX1087" s="8"/>
    </row>
    <row r="1088" spans="1:50" ht="16.5">
      <c r="A1088" s="17"/>
      <c r="B1088" s="8"/>
      <c r="C1088" s="23" t="s">
        <v>1577</v>
      </c>
      <c r="D1088" s="8"/>
      <c r="E1088" s="8"/>
      <c r="F1088" s="8"/>
      <c r="G1088" s="15"/>
      <c r="H1088" s="10"/>
      <c r="I1088" s="8"/>
      <c r="J1088" s="17"/>
      <c r="K1088" s="11"/>
      <c r="L1088" s="11"/>
      <c r="M1088" s="11"/>
      <c r="N1088" s="11"/>
      <c r="O1088" s="11"/>
      <c r="P1088" s="11"/>
      <c r="Q1088" s="8"/>
      <c r="R1088" s="8"/>
      <c r="S1088" s="8"/>
      <c r="T1088" s="8"/>
      <c r="U1088" s="8"/>
      <c r="V1088" s="8"/>
      <c r="W1088" s="8"/>
      <c r="X1088" s="8"/>
      <c r="Y1088" s="8"/>
      <c r="Z1088" s="8"/>
      <c r="AA1088" s="8"/>
      <c r="AB1088" s="8"/>
      <c r="AC1088" s="8"/>
      <c r="AD1088" s="8"/>
      <c r="AE1088" s="8"/>
      <c r="AF1088" s="8"/>
      <c r="AG1088" s="8"/>
      <c r="AH1088" s="8"/>
      <c r="AI1088" s="8"/>
      <c r="AJ1088" s="8"/>
      <c r="AK1088" s="8"/>
      <c r="AL1088" s="11"/>
      <c r="AM1088" s="8"/>
      <c r="AN1088" s="8"/>
      <c r="AO1088" s="8"/>
      <c r="AP1088" s="8"/>
      <c r="AQ1088" s="8"/>
      <c r="AR1088" s="8"/>
      <c r="AS1088" s="8"/>
      <c r="AT1088" s="8"/>
      <c r="AU1088" s="8"/>
      <c r="AV1088" s="8"/>
      <c r="AW1088" s="8"/>
      <c r="AX1088" s="8"/>
    </row>
    <row r="1089" spans="1:50" ht="15.75">
      <c r="A1089" s="17"/>
      <c r="B1089" s="8"/>
      <c r="C1089" s="8"/>
      <c r="D1089" s="8"/>
      <c r="E1089" s="8"/>
      <c r="F1089" s="8"/>
      <c r="G1089" s="14" t="s">
        <v>1578</v>
      </c>
      <c r="H1089" s="10"/>
      <c r="I1089" s="8"/>
      <c r="J1089" s="17"/>
      <c r="K1089" s="11"/>
      <c r="L1089" s="11"/>
      <c r="M1089" s="11"/>
      <c r="N1089" s="11"/>
      <c r="O1089" s="11"/>
      <c r="P1089" s="11"/>
      <c r="Q1089" s="8"/>
      <c r="R1089" s="8"/>
      <c r="S1089" s="8"/>
      <c r="T1089" s="8"/>
      <c r="U1089" s="8"/>
      <c r="V1089" s="8"/>
      <c r="W1089" s="8"/>
      <c r="X1089" s="8"/>
      <c r="Y1089" s="8"/>
      <c r="Z1089" s="8"/>
      <c r="AA1089" s="8"/>
      <c r="AB1089" s="8"/>
      <c r="AC1089" s="8"/>
      <c r="AD1089" s="8"/>
      <c r="AE1089" s="8"/>
      <c r="AF1089" s="8"/>
      <c r="AG1089" s="8"/>
      <c r="AH1089" s="8"/>
      <c r="AI1089" s="8"/>
      <c r="AJ1089" s="8"/>
      <c r="AK1089" s="8"/>
      <c r="AL1089" s="11"/>
      <c r="AM1089" s="8"/>
      <c r="AN1089" s="8"/>
      <c r="AO1089" s="8"/>
      <c r="AP1089" s="8"/>
      <c r="AQ1089" s="8"/>
      <c r="AR1089" s="8"/>
      <c r="AS1089" s="8"/>
      <c r="AT1089" s="8"/>
      <c r="AU1089" s="8"/>
      <c r="AV1089" s="8"/>
      <c r="AW1089" s="8"/>
      <c r="AX1089" s="8"/>
    </row>
    <row r="1090" spans="1:50" ht="16.5">
      <c r="A1090" s="17"/>
      <c r="B1090" s="8"/>
      <c r="C1090" s="23" t="s">
        <v>1579</v>
      </c>
      <c r="D1090" s="8"/>
      <c r="E1090" s="8"/>
      <c r="F1090" s="8"/>
      <c r="G1090" s="14"/>
      <c r="H1090" s="10"/>
      <c r="I1090" s="8"/>
      <c r="J1090" s="17"/>
      <c r="K1090" s="11"/>
      <c r="L1090" s="11"/>
      <c r="M1090" s="11"/>
      <c r="N1090" s="11"/>
      <c r="O1090" s="11"/>
      <c r="P1090" s="11"/>
      <c r="Q1090" s="8"/>
      <c r="R1090" s="8"/>
      <c r="S1090" s="8"/>
      <c r="T1090" s="8"/>
      <c r="U1090" s="8"/>
      <c r="V1090" s="8"/>
      <c r="W1090" s="8"/>
      <c r="X1090" s="8"/>
      <c r="Y1090" s="8"/>
      <c r="Z1090" s="8"/>
      <c r="AA1090" s="8"/>
      <c r="AB1090" s="8"/>
      <c r="AC1090" s="8"/>
      <c r="AD1090" s="8"/>
      <c r="AE1090" s="8"/>
      <c r="AF1090" s="8"/>
      <c r="AG1090" s="8"/>
      <c r="AH1090" s="8"/>
      <c r="AI1090" s="8"/>
      <c r="AJ1090" s="8"/>
      <c r="AK1090" s="8"/>
      <c r="AL1090" s="11"/>
      <c r="AM1090" s="8"/>
      <c r="AN1090" s="8"/>
      <c r="AO1090" s="8"/>
      <c r="AP1090" s="8"/>
      <c r="AQ1090" s="8"/>
      <c r="AR1090" s="8"/>
      <c r="AS1090" s="8"/>
      <c r="AT1090" s="8"/>
      <c r="AU1090" s="8"/>
      <c r="AV1090" s="8"/>
      <c r="AW1090" s="8"/>
      <c r="AX1090" s="8"/>
    </row>
    <row r="1091" spans="1:50" ht="15.75">
      <c r="A1091" s="17"/>
      <c r="B1091" s="8"/>
      <c r="C1091" s="8"/>
      <c r="D1091" s="8"/>
      <c r="E1091" s="8"/>
      <c r="F1091" s="8"/>
      <c r="G1091" s="14" t="s">
        <v>1580</v>
      </c>
      <c r="H1091" s="10"/>
      <c r="I1091" s="8"/>
      <c r="J1091" s="17"/>
      <c r="K1091" s="11"/>
      <c r="L1091" s="11"/>
      <c r="M1091" s="11"/>
      <c r="N1091" s="11"/>
      <c r="O1091" s="11"/>
      <c r="P1091" s="11"/>
      <c r="Q1091" s="8"/>
      <c r="R1091" s="8"/>
      <c r="S1091" s="8"/>
      <c r="T1091" s="8"/>
      <c r="U1091" s="8"/>
      <c r="V1091" s="8"/>
      <c r="W1091" s="8"/>
      <c r="X1091" s="8"/>
      <c r="Y1091" s="8"/>
      <c r="Z1091" s="8"/>
      <c r="AA1091" s="8"/>
      <c r="AB1091" s="8"/>
      <c r="AC1091" s="8"/>
      <c r="AD1091" s="8"/>
      <c r="AE1091" s="8"/>
      <c r="AF1091" s="8"/>
      <c r="AG1091" s="8"/>
      <c r="AH1091" s="8"/>
      <c r="AI1091" s="8"/>
      <c r="AJ1091" s="8"/>
      <c r="AK1091" s="8"/>
      <c r="AL1091" s="11"/>
      <c r="AM1091" s="8"/>
      <c r="AN1091" s="8"/>
      <c r="AO1091" s="8"/>
      <c r="AP1091" s="8"/>
      <c r="AQ1091" s="8"/>
      <c r="AR1091" s="8"/>
      <c r="AS1091" s="8"/>
      <c r="AT1091" s="8"/>
      <c r="AU1091" s="8"/>
      <c r="AV1091" s="8"/>
      <c r="AW1091" s="8"/>
      <c r="AX1091" s="8"/>
    </row>
    <row r="1092" spans="1:50" ht="15.75">
      <c r="A1092" s="17"/>
      <c r="B1092" s="8"/>
      <c r="C1092" s="8"/>
      <c r="D1092" s="8"/>
      <c r="E1092" s="8"/>
      <c r="F1092" s="8"/>
      <c r="G1092" s="14"/>
      <c r="H1092" s="56" t="s">
        <v>1581</v>
      </c>
      <c r="I1092" s="8"/>
      <c r="J1092" s="17"/>
      <c r="K1092" s="11"/>
      <c r="L1092" s="11"/>
      <c r="M1092" s="11"/>
      <c r="N1092" s="11"/>
      <c r="O1092" s="11"/>
      <c r="P1092" s="11"/>
      <c r="Q1092" s="8"/>
      <c r="R1092" s="8"/>
      <c r="S1092" s="8"/>
      <c r="T1092" s="8"/>
      <c r="U1092" s="8"/>
      <c r="V1092" s="8"/>
      <c r="W1092" s="8"/>
      <c r="X1092" s="8"/>
      <c r="Y1092" s="8"/>
      <c r="Z1092" s="8"/>
      <c r="AA1092" s="8"/>
      <c r="AB1092" s="8"/>
      <c r="AC1092" s="8"/>
      <c r="AD1092" s="8"/>
      <c r="AE1092" s="8"/>
      <c r="AF1092" s="8"/>
      <c r="AG1092" s="8"/>
      <c r="AH1092" s="8"/>
      <c r="AI1092" s="8"/>
      <c r="AJ1092" s="8"/>
      <c r="AK1092" s="8"/>
      <c r="AL1092" s="11"/>
      <c r="AM1092" s="8"/>
      <c r="AN1092" s="8"/>
      <c r="AO1092" s="8"/>
      <c r="AP1092" s="8"/>
      <c r="AQ1092" s="8"/>
      <c r="AR1092" s="8"/>
      <c r="AS1092" s="8"/>
      <c r="AT1092" s="8"/>
      <c r="AU1092" s="8"/>
      <c r="AV1092" s="8"/>
      <c r="AW1092" s="8"/>
      <c r="AX1092" s="8"/>
    </row>
    <row r="1093" spans="1:50" ht="15.75">
      <c r="A1093" s="17"/>
      <c r="B1093" s="8"/>
      <c r="C1093" s="8"/>
      <c r="D1093" s="8"/>
      <c r="E1093" s="8"/>
      <c r="F1093" s="8"/>
      <c r="G1093" s="14"/>
      <c r="H1093" s="10"/>
      <c r="I1093" s="56" t="s">
        <v>1582</v>
      </c>
      <c r="J1093" s="17"/>
      <c r="K1093" s="11"/>
      <c r="L1093" s="11"/>
      <c r="M1093" s="11"/>
      <c r="N1093" s="11"/>
      <c r="O1093" s="11"/>
      <c r="P1093" s="11"/>
      <c r="Q1093" s="8"/>
      <c r="R1093" s="8"/>
      <c r="S1093" s="8"/>
      <c r="T1093" s="8"/>
      <c r="U1093" s="8"/>
      <c r="V1093" s="8"/>
      <c r="W1093" s="8"/>
      <c r="X1093" s="8"/>
      <c r="Y1093" s="8"/>
      <c r="Z1093" s="8"/>
      <c r="AA1093" s="8"/>
      <c r="AB1093" s="8"/>
      <c r="AC1093" s="8"/>
      <c r="AD1093" s="8"/>
      <c r="AE1093" s="8"/>
      <c r="AF1093" s="8"/>
      <c r="AG1093" s="8"/>
      <c r="AH1093" s="8"/>
      <c r="AI1093" s="8"/>
      <c r="AJ1093" s="8"/>
      <c r="AK1093" s="8"/>
      <c r="AL1093" s="11"/>
      <c r="AM1093" s="8"/>
      <c r="AN1093" s="8"/>
      <c r="AO1093" s="8"/>
      <c r="AP1093" s="8"/>
      <c r="AQ1093" s="8"/>
      <c r="AR1093" s="8"/>
      <c r="AS1093" s="8"/>
      <c r="AT1093" s="8"/>
      <c r="AU1093" s="8"/>
      <c r="AV1093" s="8"/>
      <c r="AW1093" s="8"/>
      <c r="AX1093" s="8"/>
    </row>
    <row r="1094" spans="1:50" ht="24">
      <c r="A1094" s="17"/>
      <c r="B1094" s="8"/>
      <c r="C1094" s="8"/>
      <c r="D1094" s="8"/>
      <c r="E1094" s="8"/>
      <c r="F1094" s="8"/>
      <c r="G1094" s="14"/>
      <c r="H1094" s="10"/>
      <c r="I1094" s="8"/>
      <c r="J1094" s="17" t="s">
        <v>43</v>
      </c>
      <c r="K1094" s="11" t="s">
        <v>1584</v>
      </c>
      <c r="L1094" s="11" t="s">
        <v>1585</v>
      </c>
      <c r="M1094" s="11" t="s">
        <v>1586</v>
      </c>
      <c r="N1094" s="11" t="s">
        <v>1583</v>
      </c>
      <c r="O1094" s="11" t="s">
        <v>664</v>
      </c>
      <c r="P1094" s="11" t="s">
        <v>1587</v>
      </c>
      <c r="Q1094" s="8"/>
      <c r="R1094" s="8"/>
      <c r="S1094" s="8"/>
      <c r="T1094" s="8"/>
      <c r="U1094" s="8"/>
      <c r="V1094" s="8"/>
      <c r="W1094" s="8"/>
      <c r="X1094" s="8"/>
      <c r="Y1094" s="8"/>
      <c r="Z1094" s="8"/>
      <c r="AA1094" s="8"/>
      <c r="AB1094" s="8"/>
      <c r="AC1094" s="8"/>
      <c r="AD1094" s="8"/>
      <c r="AE1094" s="8"/>
      <c r="AF1094" s="8"/>
      <c r="AG1094" s="8"/>
      <c r="AH1094" s="8"/>
      <c r="AI1094" s="8"/>
      <c r="AJ1094" s="8"/>
      <c r="AK1094" s="8"/>
      <c r="AL1094" s="11"/>
      <c r="AM1094" s="103"/>
      <c r="AN1094" s="103"/>
      <c r="AO1094" s="103"/>
      <c r="AP1094" s="103"/>
      <c r="AQ1094" s="103"/>
      <c r="AR1094" s="8"/>
      <c r="AS1094" s="8"/>
      <c r="AT1094" s="8"/>
      <c r="AU1094" s="8"/>
      <c r="AV1094" s="8"/>
      <c r="AW1094" s="8"/>
      <c r="AX1094" s="8"/>
    </row>
    <row r="1095" spans="1:50" ht="18">
      <c r="A1095" s="7" t="s">
        <v>1591</v>
      </c>
      <c r="B1095" s="8"/>
      <c r="C1095" s="8"/>
      <c r="D1095" s="8"/>
      <c r="E1095" s="8"/>
      <c r="F1095" s="8"/>
      <c r="G1095" s="15"/>
      <c r="H1095" s="10"/>
      <c r="I1095" s="8"/>
      <c r="J1095" s="17"/>
      <c r="K1095" s="11"/>
      <c r="L1095" s="11"/>
      <c r="M1095" s="11"/>
      <c r="N1095" s="11"/>
      <c r="O1095" s="11"/>
      <c r="P1095" s="12"/>
      <c r="Q1095" s="8"/>
      <c r="R1095" s="8"/>
      <c r="S1095" s="8"/>
      <c r="T1095" s="8"/>
      <c r="U1095" s="8"/>
      <c r="V1095" s="8"/>
      <c r="W1095" s="8"/>
      <c r="X1095" s="8"/>
      <c r="Y1095" s="8"/>
      <c r="Z1095" s="8"/>
      <c r="AA1095" s="8"/>
      <c r="AB1095" s="8"/>
      <c r="AC1095" s="8"/>
      <c r="AD1095" s="8"/>
      <c r="AE1095" s="8"/>
      <c r="AF1095" s="8"/>
      <c r="AG1095" s="8"/>
      <c r="AH1095" s="8"/>
      <c r="AI1095" s="8"/>
      <c r="AJ1095" s="8"/>
      <c r="AK1095" s="8"/>
      <c r="AL1095" s="12"/>
      <c r="AM1095" s="8"/>
      <c r="AN1095" s="8"/>
      <c r="AO1095" s="8"/>
      <c r="AP1095" s="8"/>
      <c r="AQ1095" s="8"/>
      <c r="AR1095" s="81" t="s">
        <v>2444</v>
      </c>
      <c r="AS1095" s="81" t="s">
        <v>2445</v>
      </c>
      <c r="AT1095" s="81">
        <v>15</v>
      </c>
      <c r="AU1095" s="81">
        <v>192</v>
      </c>
      <c r="AV1095" s="8"/>
      <c r="AW1095" s="8"/>
      <c r="AX1095" s="8"/>
    </row>
    <row r="1096" spans="1:50" ht="18">
      <c r="A1096" s="17"/>
      <c r="B1096" s="7" t="s">
        <v>1592</v>
      </c>
      <c r="C1096" s="8"/>
      <c r="D1096" s="8"/>
      <c r="E1096" s="8"/>
      <c r="F1096" s="8"/>
      <c r="G1096" s="15"/>
      <c r="H1096" s="10"/>
      <c r="I1096" s="8"/>
      <c r="J1096" s="17"/>
      <c r="K1096" s="11"/>
      <c r="L1096" s="11"/>
      <c r="M1096" s="11"/>
      <c r="N1096" s="11"/>
      <c r="O1096" s="11"/>
      <c r="P1096" s="12"/>
      <c r="Q1096" s="8"/>
      <c r="R1096" s="8"/>
      <c r="S1096" s="8"/>
      <c r="T1096" s="8"/>
      <c r="U1096" s="8"/>
      <c r="V1096" s="8"/>
      <c r="W1096" s="8"/>
      <c r="X1096" s="8"/>
      <c r="Y1096" s="8"/>
      <c r="Z1096" s="8"/>
      <c r="AA1096" s="8"/>
      <c r="AB1096" s="8"/>
      <c r="AC1096" s="8"/>
      <c r="AD1096" s="8"/>
      <c r="AE1096" s="8"/>
      <c r="AF1096" s="8"/>
      <c r="AG1096" s="8"/>
      <c r="AH1096" s="8"/>
      <c r="AI1096" s="8"/>
      <c r="AJ1096" s="8"/>
      <c r="AK1096" s="8"/>
      <c r="AL1096" s="12"/>
      <c r="AM1096" s="8"/>
      <c r="AN1096" s="8"/>
      <c r="AO1096" s="8"/>
      <c r="AP1096" s="8"/>
      <c r="AQ1096" s="8"/>
      <c r="AR1096" s="81" t="s">
        <v>2446</v>
      </c>
      <c r="AS1096" s="81" t="s">
        <v>2447</v>
      </c>
      <c r="AT1096" s="81">
        <v>15</v>
      </c>
      <c r="AU1096" s="81">
        <v>192</v>
      </c>
      <c r="AV1096" s="8"/>
      <c r="AW1096" s="8"/>
      <c r="AX1096" s="8"/>
    </row>
    <row r="1097" spans="1:50" ht="16.5">
      <c r="A1097" s="17"/>
      <c r="B1097" s="8"/>
      <c r="C1097" s="23" t="s">
        <v>1593</v>
      </c>
      <c r="D1097" s="8"/>
      <c r="E1097" s="8"/>
      <c r="F1097" s="8"/>
      <c r="G1097" s="15"/>
      <c r="H1097" s="10"/>
      <c r="I1097" s="8"/>
      <c r="J1097" s="17"/>
      <c r="K1097" s="11"/>
      <c r="L1097" s="11"/>
      <c r="M1097" s="11"/>
      <c r="N1097" s="11"/>
      <c r="O1097" s="11"/>
      <c r="P1097" s="12"/>
      <c r="Q1097" s="8"/>
      <c r="R1097" s="8"/>
      <c r="S1097" s="8"/>
      <c r="T1097" s="8"/>
      <c r="U1097" s="8"/>
      <c r="V1097" s="8"/>
      <c r="W1097" s="8"/>
      <c r="X1097" s="8"/>
      <c r="Y1097" s="8"/>
      <c r="Z1097" s="8"/>
      <c r="AA1097" s="8"/>
      <c r="AB1097" s="8"/>
      <c r="AC1097" s="8"/>
      <c r="AD1097" s="8"/>
      <c r="AE1097" s="8"/>
      <c r="AF1097" s="8"/>
      <c r="AG1097" s="8"/>
      <c r="AH1097" s="8"/>
      <c r="AI1097" s="8"/>
      <c r="AJ1097" s="8"/>
      <c r="AK1097" s="8"/>
      <c r="AL1097" s="12"/>
      <c r="AM1097" s="8"/>
      <c r="AN1097" s="8"/>
      <c r="AO1097" s="8"/>
      <c r="AP1097" s="8"/>
      <c r="AQ1097" s="8"/>
      <c r="AR1097" s="81" t="s">
        <v>2448</v>
      </c>
      <c r="AS1097" s="81" t="s">
        <v>2449</v>
      </c>
      <c r="AT1097" s="81">
        <v>15</v>
      </c>
      <c r="AU1097" s="81">
        <v>192</v>
      </c>
      <c r="AV1097" s="8"/>
      <c r="AW1097" s="8"/>
      <c r="AX1097" s="8"/>
    </row>
    <row r="1098" spans="1:50" ht="15.75">
      <c r="A1098" s="17"/>
      <c r="B1098" s="8"/>
      <c r="C1098" s="8"/>
      <c r="D1098" s="57" t="s">
        <v>1594</v>
      </c>
      <c r="E1098" s="57"/>
      <c r="F1098" s="58"/>
      <c r="G1098" s="33"/>
      <c r="H1098" s="34"/>
      <c r="I1098" s="57"/>
      <c r="J1098" s="58"/>
      <c r="K1098" s="36"/>
      <c r="L1098" s="36"/>
      <c r="M1098" s="36"/>
      <c r="N1098" s="36"/>
      <c r="O1098" s="36"/>
      <c r="P1098" s="12"/>
      <c r="Q1098" s="8"/>
      <c r="R1098" s="8"/>
      <c r="S1098" s="8"/>
      <c r="T1098" s="8"/>
      <c r="U1098" s="8"/>
      <c r="V1098" s="8"/>
      <c r="W1098" s="8"/>
      <c r="X1098" s="8"/>
      <c r="Y1098" s="8"/>
      <c r="Z1098" s="8"/>
      <c r="AA1098" s="8"/>
      <c r="AB1098" s="8"/>
      <c r="AC1098" s="8"/>
      <c r="AD1098" s="8"/>
      <c r="AE1098" s="8"/>
      <c r="AF1098" s="8"/>
      <c r="AG1098" s="8"/>
      <c r="AH1098" s="8"/>
      <c r="AI1098" s="8"/>
      <c r="AJ1098" s="8"/>
      <c r="AK1098" s="8"/>
      <c r="AL1098" s="12"/>
      <c r="AM1098" s="8"/>
      <c r="AN1098" s="8"/>
      <c r="AO1098" s="8"/>
      <c r="AP1098" s="8"/>
      <c r="AQ1098" s="8"/>
      <c r="AR1098" s="8"/>
      <c r="AS1098" s="8"/>
      <c r="AT1098" s="8"/>
      <c r="AU1098" s="8"/>
      <c r="AV1098" s="8"/>
      <c r="AW1098" s="8"/>
      <c r="AX1098" s="8"/>
    </row>
    <row r="1099" spans="1:50" ht="15.75">
      <c r="A1099" s="17"/>
      <c r="B1099" s="8"/>
      <c r="C1099" s="8"/>
      <c r="D1099" s="39" t="s">
        <v>1595</v>
      </c>
      <c r="E1099" s="8"/>
      <c r="F1099" s="8"/>
      <c r="G1099" s="15"/>
      <c r="H1099" s="10"/>
      <c r="I1099" s="8"/>
      <c r="J1099" s="17"/>
      <c r="K1099" s="11"/>
      <c r="L1099" s="11"/>
      <c r="M1099" s="11"/>
      <c r="N1099" s="11"/>
      <c r="O1099" s="11"/>
      <c r="P1099" s="12"/>
      <c r="Q1099" s="8"/>
      <c r="R1099" s="8"/>
      <c r="S1099" s="8"/>
      <c r="T1099" s="8"/>
      <c r="U1099" s="8"/>
      <c r="V1099" s="8"/>
      <c r="W1099" s="8"/>
      <c r="X1099" s="8"/>
      <c r="Y1099" s="8"/>
      <c r="Z1099" s="8"/>
      <c r="AA1099" s="8"/>
      <c r="AB1099" s="8"/>
      <c r="AC1099" s="8"/>
      <c r="AD1099" s="8"/>
      <c r="AE1099" s="8"/>
      <c r="AF1099" s="8"/>
      <c r="AG1099" s="8"/>
      <c r="AH1099" s="8"/>
      <c r="AI1099" s="8"/>
      <c r="AJ1099" s="8"/>
      <c r="AK1099" s="8"/>
      <c r="AL1099" s="12"/>
      <c r="AM1099" s="8"/>
      <c r="AN1099" s="8"/>
      <c r="AO1099" s="8"/>
      <c r="AP1099" s="8"/>
      <c r="AQ1099" s="8"/>
      <c r="AR1099" s="8"/>
      <c r="AS1099" s="8"/>
      <c r="AT1099" s="8"/>
      <c r="AU1099" s="8"/>
      <c r="AV1099" s="8"/>
      <c r="AW1099" s="8"/>
      <c r="AX1099" s="8"/>
    </row>
    <row r="1100" spans="1:50" ht="15.75">
      <c r="A1100" s="17"/>
      <c r="B1100" s="8"/>
      <c r="C1100" s="8"/>
      <c r="D1100" s="39" t="s">
        <v>1596</v>
      </c>
      <c r="E1100" s="8"/>
      <c r="F1100" s="8"/>
      <c r="G1100" s="15"/>
      <c r="H1100" s="10"/>
      <c r="I1100" s="8"/>
      <c r="J1100" s="17"/>
      <c r="K1100" s="11"/>
      <c r="L1100" s="11"/>
      <c r="M1100" s="11"/>
      <c r="N1100" s="11"/>
      <c r="O1100" s="11"/>
      <c r="P1100" s="12"/>
      <c r="Q1100" s="8"/>
      <c r="R1100" s="8"/>
      <c r="S1100" s="8"/>
      <c r="T1100" s="8"/>
      <c r="U1100" s="8"/>
      <c r="V1100" s="8"/>
      <c r="W1100" s="8"/>
      <c r="X1100" s="8"/>
      <c r="Y1100" s="8"/>
      <c r="Z1100" s="8"/>
      <c r="AA1100" s="8"/>
      <c r="AB1100" s="8"/>
      <c r="AC1100" s="8"/>
      <c r="AD1100" s="8"/>
      <c r="AE1100" s="8"/>
      <c r="AF1100" s="8"/>
      <c r="AG1100" s="8"/>
      <c r="AH1100" s="8"/>
      <c r="AI1100" s="8"/>
      <c r="AJ1100" s="8"/>
      <c r="AK1100" s="8"/>
      <c r="AL1100" s="12"/>
      <c r="AM1100" s="8"/>
      <c r="AN1100" s="8"/>
      <c r="AO1100" s="8"/>
      <c r="AP1100" s="8"/>
      <c r="AQ1100" s="8"/>
      <c r="AR1100" s="8"/>
      <c r="AS1100" s="8"/>
      <c r="AT1100" s="8"/>
      <c r="AU1100" s="8"/>
      <c r="AV1100" s="8"/>
      <c r="AW1100" s="8"/>
      <c r="AX1100" s="8"/>
    </row>
    <row r="1101" spans="1:50" ht="15.75">
      <c r="A1101" s="17"/>
      <c r="B1101" s="8"/>
      <c r="C1101" s="8"/>
      <c r="D1101" s="8"/>
      <c r="E1101" s="8"/>
      <c r="F1101" s="8"/>
      <c r="G1101" s="14" t="s">
        <v>1598</v>
      </c>
      <c r="H1101" s="10"/>
      <c r="I1101" s="8"/>
      <c r="J1101" s="17"/>
      <c r="K1101" s="11"/>
      <c r="L1101" s="11"/>
      <c r="M1101" s="11"/>
      <c r="N1101" s="11"/>
      <c r="O1101" s="11"/>
      <c r="P1101" s="12"/>
      <c r="Q1101" s="8"/>
      <c r="R1101" s="8"/>
      <c r="S1101" s="8"/>
      <c r="T1101" s="8"/>
      <c r="U1101" s="8"/>
      <c r="V1101" s="8"/>
      <c r="W1101" s="8"/>
      <c r="X1101" s="8"/>
      <c r="Y1101" s="8"/>
      <c r="Z1101" s="8"/>
      <c r="AA1101" s="8"/>
      <c r="AB1101" s="8"/>
      <c r="AC1101" s="8"/>
      <c r="AD1101" s="8"/>
      <c r="AE1101" s="8"/>
      <c r="AF1101" s="8"/>
      <c r="AG1101" s="8"/>
      <c r="AH1101" s="8"/>
      <c r="AI1101" s="8"/>
      <c r="AJ1101" s="8"/>
      <c r="AK1101" s="8"/>
      <c r="AL1101" s="12"/>
      <c r="AM1101" s="8"/>
      <c r="AN1101" s="8"/>
      <c r="AO1101" s="8"/>
      <c r="AP1101" s="8"/>
      <c r="AQ1101" s="8"/>
      <c r="AR1101" s="8"/>
      <c r="AS1101" s="8"/>
      <c r="AT1101" s="8"/>
      <c r="AU1101" s="8"/>
      <c r="AV1101" s="8"/>
      <c r="AW1101" s="8"/>
      <c r="AX1101" s="8"/>
    </row>
    <row r="1102" spans="1:50" ht="15.75">
      <c r="A1102" s="17"/>
      <c r="B1102" s="8"/>
      <c r="C1102" s="8"/>
      <c r="D1102" s="8"/>
      <c r="E1102" s="8"/>
      <c r="F1102" s="8"/>
      <c r="G1102" s="15"/>
      <c r="H1102" s="17" t="s">
        <v>1599</v>
      </c>
      <c r="I1102" s="8"/>
      <c r="J1102" s="17"/>
      <c r="K1102" s="11"/>
      <c r="L1102" s="11"/>
      <c r="M1102" s="11"/>
      <c r="N1102" s="11"/>
      <c r="O1102" s="11"/>
      <c r="P1102" s="12"/>
      <c r="Q1102" s="8"/>
      <c r="R1102" s="8"/>
      <c r="S1102" s="8"/>
      <c r="T1102" s="8"/>
      <c r="U1102" s="8"/>
      <c r="V1102" s="8"/>
      <c r="W1102" s="8"/>
      <c r="X1102" s="8"/>
      <c r="Y1102" s="8"/>
      <c r="Z1102" s="8"/>
      <c r="AA1102" s="8"/>
      <c r="AB1102" s="8"/>
      <c r="AC1102" s="8"/>
      <c r="AD1102" s="8"/>
      <c r="AE1102" s="8"/>
      <c r="AF1102" s="8"/>
      <c r="AG1102" s="8"/>
      <c r="AH1102" s="8"/>
      <c r="AI1102" s="8"/>
      <c r="AJ1102" s="8"/>
      <c r="AK1102" s="8"/>
      <c r="AL1102" s="12"/>
      <c r="AM1102" s="8"/>
      <c r="AN1102" s="8"/>
      <c r="AO1102" s="8"/>
      <c r="AP1102" s="8"/>
      <c r="AQ1102" s="8"/>
      <c r="AR1102" s="8"/>
      <c r="AS1102" s="8"/>
      <c r="AT1102" s="8"/>
      <c r="AU1102" s="8"/>
      <c r="AV1102" s="8"/>
      <c r="AW1102" s="8"/>
      <c r="AX1102" s="8"/>
    </row>
    <row r="1103" spans="1:50" ht="15.75">
      <c r="A1103" s="17"/>
      <c r="B1103" s="8"/>
      <c r="C1103" s="8"/>
      <c r="D1103" s="8"/>
      <c r="E1103" s="8"/>
      <c r="F1103" s="8"/>
      <c r="G1103" s="15"/>
      <c r="H1103" s="10"/>
      <c r="I1103" s="17" t="s">
        <v>668</v>
      </c>
      <c r="J1103" s="17"/>
      <c r="K1103" s="11"/>
      <c r="L1103" s="11"/>
      <c r="M1103" s="11"/>
      <c r="N1103" s="11"/>
      <c r="O1103" s="11"/>
      <c r="P1103" s="12"/>
      <c r="Q1103" s="8"/>
      <c r="R1103" s="8"/>
      <c r="S1103" s="8"/>
      <c r="T1103" s="8"/>
      <c r="U1103" s="8"/>
      <c r="V1103" s="8"/>
      <c r="W1103" s="8"/>
      <c r="X1103" s="8"/>
      <c r="Y1103" s="8"/>
      <c r="Z1103" s="8"/>
      <c r="AA1103" s="8"/>
      <c r="AB1103" s="8"/>
      <c r="AC1103" s="8"/>
      <c r="AD1103" s="8"/>
      <c r="AE1103" s="8"/>
      <c r="AF1103" s="8"/>
      <c r="AG1103" s="8"/>
      <c r="AH1103" s="8"/>
      <c r="AI1103" s="8"/>
      <c r="AJ1103" s="8"/>
      <c r="AK1103" s="8"/>
      <c r="AL1103" s="12"/>
      <c r="AM1103" s="8"/>
      <c r="AN1103" s="8"/>
      <c r="AO1103" s="8"/>
      <c r="AP1103" s="8"/>
      <c r="AQ1103" s="8"/>
      <c r="AR1103" s="8"/>
      <c r="AS1103" s="8"/>
      <c r="AT1103" s="8"/>
      <c r="AU1103" s="8"/>
      <c r="AV1103" s="8"/>
      <c r="AW1103" s="8"/>
      <c r="AX1103" s="8"/>
    </row>
    <row r="1104" spans="1:50" ht="108">
      <c r="A1104" s="17"/>
      <c r="B1104" s="16"/>
      <c r="C1104" s="8"/>
      <c r="D1104" s="8"/>
      <c r="E1104" s="8"/>
      <c r="F1104" s="8"/>
      <c r="G1104" s="15"/>
      <c r="H1104" s="10"/>
      <c r="I1104" s="8"/>
      <c r="J1104" s="17" t="s">
        <v>27</v>
      </c>
      <c r="K1104" s="11" t="s">
        <v>1600</v>
      </c>
      <c r="L1104" s="11" t="s">
        <v>1601</v>
      </c>
      <c r="M1104" s="11" t="s">
        <v>1602</v>
      </c>
      <c r="N1104" s="11" t="s">
        <v>896</v>
      </c>
      <c r="O1104" s="11" t="s">
        <v>122</v>
      </c>
      <c r="P1104" s="11" t="s">
        <v>1603</v>
      </c>
      <c r="Q1104" s="8"/>
      <c r="R1104" s="74" t="s">
        <v>2171</v>
      </c>
      <c r="S1104" s="74" t="s">
        <v>2172</v>
      </c>
      <c r="T1104" s="73"/>
      <c r="U1104" s="74" t="s">
        <v>1956</v>
      </c>
      <c r="V1104" s="73"/>
      <c r="W1104" s="81" t="s">
        <v>1935</v>
      </c>
      <c r="X1104" s="73"/>
      <c r="Y1104" s="8">
        <v>18.399999999999999</v>
      </c>
      <c r="Z1104" s="8">
        <v>322</v>
      </c>
      <c r="AA1104" s="8"/>
      <c r="AB1104" s="8">
        <v>18.399999999999999</v>
      </c>
      <c r="AC1104" s="8"/>
      <c r="AD1104" s="8"/>
      <c r="AE1104" s="8">
        <v>18.399999999999999</v>
      </c>
      <c r="AF1104" s="8"/>
      <c r="AG1104" s="8"/>
      <c r="AH1104" s="8"/>
      <c r="AI1104" s="8">
        <v>18.399999999999999</v>
      </c>
      <c r="AJ1104" s="8">
        <v>1.0249999999999999</v>
      </c>
      <c r="AK1104" s="8">
        <f>AI1104*AJ1104</f>
        <v>18.859999999999996</v>
      </c>
      <c r="AL1104" s="102">
        <f>Z1104/Y1104</f>
        <v>17.5</v>
      </c>
      <c r="AM1104" s="103">
        <f>AK1104*AL1104</f>
        <v>330.04999999999995</v>
      </c>
      <c r="AN1104" s="103">
        <f>AK1104*1.028</f>
        <v>19.388079999999995</v>
      </c>
      <c r="AO1104" s="103">
        <f>AN1104*AL1104</f>
        <v>339.2913999999999</v>
      </c>
      <c r="AP1104" s="103">
        <f>AN1104*1.031</f>
        <v>19.989110479999994</v>
      </c>
      <c r="AQ1104" s="103">
        <f>AP1104*AL1104</f>
        <v>349.80943339999988</v>
      </c>
      <c r="AR1104" s="8"/>
      <c r="AS1104" s="8"/>
      <c r="AT1104" s="8"/>
      <c r="AU1104" s="8"/>
      <c r="AV1104" s="8"/>
      <c r="AW1104" s="8"/>
      <c r="AX1104" s="8"/>
    </row>
    <row r="1105" spans="1:50" ht="15.75">
      <c r="A1105" s="17"/>
      <c r="B1105" s="8"/>
      <c r="C1105" s="8"/>
      <c r="D1105" s="39" t="s">
        <v>1604</v>
      </c>
      <c r="E1105" s="8"/>
      <c r="F1105" s="8"/>
      <c r="G1105" s="15"/>
      <c r="H1105" s="10"/>
      <c r="I1105" s="8"/>
      <c r="J1105" s="17"/>
      <c r="K1105" s="11"/>
      <c r="L1105" s="11"/>
      <c r="M1105" s="11"/>
      <c r="N1105" s="11"/>
      <c r="O1105" s="11"/>
      <c r="P1105" s="12"/>
      <c r="Q1105" s="8"/>
      <c r="R1105" s="8"/>
      <c r="S1105" s="8"/>
      <c r="T1105" s="8"/>
      <c r="U1105" s="8"/>
      <c r="V1105" s="8"/>
      <c r="W1105" s="8"/>
      <c r="X1105" s="8"/>
      <c r="Y1105" s="8"/>
      <c r="Z1105" s="8"/>
      <c r="AA1105" s="8"/>
      <c r="AB1105" s="8"/>
      <c r="AC1105" s="8"/>
      <c r="AD1105" s="8"/>
      <c r="AE1105" s="8"/>
      <c r="AF1105" s="8"/>
      <c r="AG1105" s="8"/>
      <c r="AH1105" s="8"/>
      <c r="AI1105" s="8"/>
      <c r="AJ1105" s="8"/>
      <c r="AK1105" s="8"/>
      <c r="AL1105" s="12"/>
      <c r="AM1105" s="8"/>
      <c r="AN1105" s="8"/>
      <c r="AO1105" s="8"/>
      <c r="AP1105" s="8"/>
      <c r="AQ1105" s="8"/>
      <c r="AR1105" s="8"/>
      <c r="AS1105" s="8"/>
      <c r="AT1105" s="8"/>
      <c r="AU1105" s="8"/>
      <c r="AV1105" s="8"/>
      <c r="AW1105" s="8"/>
      <c r="AX1105" s="8"/>
    </row>
    <row r="1106" spans="1:50" ht="15.75">
      <c r="A1106" s="17"/>
      <c r="B1106" s="8"/>
      <c r="C1106" s="8"/>
      <c r="D1106" s="8"/>
      <c r="E1106" s="8"/>
      <c r="F1106" s="8"/>
      <c r="G1106" s="14" t="s">
        <v>1605</v>
      </c>
      <c r="H1106" s="10"/>
      <c r="I1106" s="8"/>
      <c r="J1106" s="17"/>
      <c r="K1106" s="11"/>
      <c r="L1106" s="11"/>
      <c r="M1106" s="11"/>
      <c r="N1106" s="11"/>
      <c r="O1106" s="11"/>
      <c r="P1106" s="12"/>
      <c r="Q1106" s="8"/>
      <c r="R1106" s="8"/>
      <c r="S1106" s="8"/>
      <c r="T1106" s="8"/>
      <c r="U1106" s="8"/>
      <c r="V1106" s="8"/>
      <c r="W1106" s="8"/>
      <c r="X1106" s="8"/>
      <c r="Y1106" s="8"/>
      <c r="Z1106" s="8"/>
      <c r="AA1106" s="8"/>
      <c r="AB1106" s="8"/>
      <c r="AC1106" s="8"/>
      <c r="AD1106" s="8"/>
      <c r="AE1106" s="8"/>
      <c r="AF1106" s="8"/>
      <c r="AG1106" s="8"/>
      <c r="AH1106" s="8"/>
      <c r="AI1106" s="8"/>
      <c r="AJ1106" s="8"/>
      <c r="AK1106" s="8"/>
      <c r="AL1106" s="12"/>
      <c r="AM1106" s="8"/>
      <c r="AN1106" s="8"/>
      <c r="AO1106" s="8"/>
      <c r="AP1106" s="8"/>
      <c r="AQ1106" s="8"/>
      <c r="AR1106" s="8"/>
      <c r="AS1106" s="8"/>
      <c r="AT1106" s="8"/>
      <c r="AU1106" s="8"/>
      <c r="AV1106" s="8"/>
      <c r="AW1106" s="8"/>
      <c r="AX1106" s="8"/>
    </row>
    <row r="1107" spans="1:50" ht="15.75">
      <c r="A1107" s="17"/>
      <c r="B1107" s="8"/>
      <c r="C1107" s="8"/>
      <c r="D1107" s="8"/>
      <c r="E1107" s="8"/>
      <c r="F1107" s="8"/>
      <c r="G1107" s="14" t="s">
        <v>1029</v>
      </c>
      <c r="H1107" s="10"/>
      <c r="I1107" s="8"/>
      <c r="J1107" s="17"/>
      <c r="K1107" s="11"/>
      <c r="L1107" s="11"/>
      <c r="M1107" s="11"/>
      <c r="N1107" s="11"/>
      <c r="O1107" s="11"/>
      <c r="P1107" s="12"/>
      <c r="Q1107" s="8"/>
      <c r="R1107" s="8"/>
      <c r="S1107" s="8"/>
      <c r="T1107" s="8"/>
      <c r="U1107" s="8"/>
      <c r="V1107" s="8"/>
      <c r="W1107" s="8"/>
      <c r="X1107" s="8"/>
      <c r="Y1107" s="8"/>
      <c r="Z1107" s="8"/>
      <c r="AA1107" s="8"/>
      <c r="AB1107" s="8"/>
      <c r="AC1107" s="8"/>
      <c r="AD1107" s="8"/>
      <c r="AE1107" s="8"/>
      <c r="AF1107" s="8"/>
      <c r="AG1107" s="8"/>
      <c r="AH1107" s="8"/>
      <c r="AI1107" s="8"/>
      <c r="AJ1107" s="8"/>
      <c r="AK1107" s="8"/>
      <c r="AL1107" s="12"/>
      <c r="AM1107" s="8"/>
      <c r="AN1107" s="8"/>
      <c r="AO1107" s="8"/>
      <c r="AP1107" s="8"/>
      <c r="AQ1107" s="8"/>
      <c r="AR1107" s="8"/>
      <c r="AS1107" s="8"/>
      <c r="AT1107" s="8"/>
      <c r="AU1107" s="8"/>
      <c r="AV1107" s="8"/>
      <c r="AW1107" s="8"/>
      <c r="AX1107" s="8"/>
    </row>
    <row r="1108" spans="1:50" ht="15.75">
      <c r="A1108" s="17"/>
      <c r="B1108" s="8"/>
      <c r="C1108" s="8"/>
      <c r="D1108" s="8"/>
      <c r="E1108" s="8"/>
      <c r="F1108" s="8"/>
      <c r="G1108" s="14" t="s">
        <v>1606</v>
      </c>
      <c r="H1108" s="10"/>
      <c r="I1108" s="8"/>
      <c r="J1108" s="17"/>
      <c r="K1108" s="11"/>
      <c r="L1108" s="11"/>
      <c r="M1108" s="11"/>
      <c r="N1108" s="11"/>
      <c r="O1108" s="11"/>
      <c r="P1108" s="12"/>
      <c r="Q1108" s="8"/>
      <c r="R1108" s="8"/>
      <c r="S1108" s="8"/>
      <c r="T1108" s="8"/>
      <c r="U1108" s="8"/>
      <c r="V1108" s="8"/>
      <c r="W1108" s="8"/>
      <c r="X1108" s="8"/>
      <c r="Y1108" s="8"/>
      <c r="Z1108" s="8"/>
      <c r="AA1108" s="8"/>
      <c r="AB1108" s="8"/>
      <c r="AC1108" s="8"/>
      <c r="AD1108" s="8"/>
      <c r="AE1108" s="8"/>
      <c r="AF1108" s="8"/>
      <c r="AG1108" s="8"/>
      <c r="AH1108" s="8"/>
      <c r="AI1108" s="8"/>
      <c r="AJ1108" s="8"/>
      <c r="AK1108" s="8"/>
      <c r="AL1108" s="12"/>
      <c r="AM1108" s="8"/>
      <c r="AN1108" s="8"/>
      <c r="AO1108" s="8"/>
      <c r="AP1108" s="8"/>
      <c r="AQ1108" s="8"/>
      <c r="AR1108" s="8"/>
      <c r="AS1108" s="8"/>
      <c r="AT1108" s="8"/>
      <c r="AU1108" s="8"/>
      <c r="AV1108" s="8"/>
      <c r="AW1108" s="8"/>
      <c r="AX1108" s="8"/>
    </row>
    <row r="1109" spans="1:50" ht="15.75">
      <c r="A1109" s="17"/>
      <c r="B1109" s="8"/>
      <c r="C1109" s="8"/>
      <c r="D1109" s="39" t="s">
        <v>1607</v>
      </c>
      <c r="E1109" s="8"/>
      <c r="F1109" s="8"/>
      <c r="G1109" s="15"/>
      <c r="H1109" s="10"/>
      <c r="I1109" s="8"/>
      <c r="J1109" s="17"/>
      <c r="K1109" s="11"/>
      <c r="L1109" s="11"/>
      <c r="M1109" s="11"/>
      <c r="N1109" s="11"/>
      <c r="O1109" s="11"/>
      <c r="P1109" s="12"/>
      <c r="Q1109" s="8"/>
      <c r="R1109" s="8"/>
      <c r="S1109" s="8"/>
      <c r="T1109" s="8"/>
      <c r="U1109" s="8"/>
      <c r="V1109" s="8"/>
      <c r="W1109" s="8"/>
      <c r="X1109" s="8"/>
      <c r="Y1109" s="8"/>
      <c r="Z1109" s="8"/>
      <c r="AA1109" s="8"/>
      <c r="AB1109" s="8"/>
      <c r="AC1109" s="8"/>
      <c r="AD1109" s="8"/>
      <c r="AE1109" s="8"/>
      <c r="AF1109" s="8"/>
      <c r="AG1109" s="8"/>
      <c r="AH1109" s="8"/>
      <c r="AI1109" s="8"/>
      <c r="AJ1109" s="8"/>
      <c r="AK1109" s="8"/>
      <c r="AL1109" s="12"/>
      <c r="AM1109" s="8"/>
      <c r="AN1109" s="8"/>
      <c r="AO1109" s="8"/>
      <c r="AP1109" s="8"/>
      <c r="AQ1109" s="8"/>
      <c r="AR1109" s="8"/>
      <c r="AS1109" s="8"/>
      <c r="AT1109" s="8"/>
      <c r="AU1109" s="8"/>
      <c r="AV1109" s="8"/>
      <c r="AW1109" s="8"/>
      <c r="AX1109" s="8"/>
    </row>
    <row r="1110" spans="1:50" ht="16.5">
      <c r="A1110" s="17"/>
      <c r="B1110" s="8"/>
      <c r="C1110" s="23" t="s">
        <v>1608</v>
      </c>
      <c r="D1110" s="8"/>
      <c r="E1110" s="8"/>
      <c r="F1110" s="8"/>
      <c r="G1110" s="15"/>
      <c r="H1110" s="10"/>
      <c r="I1110" s="8"/>
      <c r="J1110" s="17"/>
      <c r="K1110" s="11"/>
      <c r="L1110" s="11"/>
      <c r="M1110" s="11"/>
      <c r="N1110" s="11"/>
      <c r="O1110" s="11"/>
      <c r="P1110" s="12"/>
      <c r="Q1110" s="8"/>
      <c r="R1110" s="8"/>
      <c r="S1110" s="8"/>
      <c r="T1110" s="8"/>
      <c r="U1110" s="8"/>
      <c r="V1110" s="8"/>
      <c r="W1110" s="8"/>
      <c r="X1110" s="8"/>
      <c r="Y1110" s="8"/>
      <c r="Z1110" s="8"/>
      <c r="AA1110" s="8"/>
      <c r="AB1110" s="8"/>
      <c r="AC1110" s="8"/>
      <c r="AD1110" s="8"/>
      <c r="AE1110" s="8"/>
      <c r="AF1110" s="8"/>
      <c r="AG1110" s="8"/>
      <c r="AH1110" s="8"/>
      <c r="AI1110" s="8"/>
      <c r="AJ1110" s="8"/>
      <c r="AK1110" s="8"/>
      <c r="AL1110" s="12"/>
      <c r="AM1110" s="8"/>
      <c r="AN1110" s="8"/>
      <c r="AO1110" s="8"/>
      <c r="AP1110" s="8"/>
      <c r="AQ1110" s="8"/>
      <c r="AR1110" s="8"/>
      <c r="AS1110" s="8"/>
      <c r="AT1110" s="8"/>
      <c r="AU1110" s="8"/>
      <c r="AV1110" s="8"/>
      <c r="AW1110" s="8"/>
      <c r="AX1110" s="8"/>
    </row>
    <row r="1111" spans="1:50" ht="15.75">
      <c r="A1111" s="17"/>
      <c r="B1111" s="8"/>
      <c r="C1111" s="8"/>
      <c r="D1111" s="39" t="s">
        <v>1609</v>
      </c>
      <c r="E1111" s="8"/>
      <c r="F1111" s="8"/>
      <c r="G1111" s="15"/>
      <c r="H1111" s="10"/>
      <c r="I1111" s="8"/>
      <c r="J1111" s="17"/>
      <c r="K1111" s="11"/>
      <c r="L1111" s="11"/>
      <c r="M1111" s="11"/>
      <c r="N1111" s="11"/>
      <c r="O1111" s="11"/>
      <c r="P1111" s="12"/>
      <c r="Q1111" s="8"/>
      <c r="R1111" s="8"/>
      <c r="S1111" s="8"/>
      <c r="T1111" s="8"/>
      <c r="U1111" s="8"/>
      <c r="V1111" s="8"/>
      <c r="W1111" s="8"/>
      <c r="X1111" s="8"/>
      <c r="Y1111" s="8"/>
      <c r="Z1111" s="8"/>
      <c r="AA1111" s="8"/>
      <c r="AB1111" s="8"/>
      <c r="AC1111" s="8"/>
      <c r="AD1111" s="8"/>
      <c r="AE1111" s="8"/>
      <c r="AF1111" s="8"/>
      <c r="AG1111" s="8"/>
      <c r="AH1111" s="8"/>
      <c r="AI1111" s="8"/>
      <c r="AJ1111" s="8"/>
      <c r="AK1111" s="8"/>
      <c r="AL1111" s="12"/>
      <c r="AM1111" s="8"/>
      <c r="AN1111" s="8"/>
      <c r="AO1111" s="8"/>
      <c r="AP1111" s="8"/>
      <c r="AQ1111" s="8"/>
      <c r="AR1111" s="8"/>
      <c r="AS1111" s="8"/>
      <c r="AT1111" s="8"/>
      <c r="AU1111" s="8"/>
      <c r="AV1111" s="8"/>
      <c r="AW1111" s="8"/>
      <c r="AX1111" s="8"/>
    </row>
    <row r="1112" spans="1:50" ht="15.75">
      <c r="A1112" s="27"/>
      <c r="B1112" s="8"/>
      <c r="C1112" s="8"/>
      <c r="D1112" s="8"/>
      <c r="E1112" s="8"/>
      <c r="F1112" s="8"/>
      <c r="G1112" s="14" t="s">
        <v>1610</v>
      </c>
      <c r="H1112" s="10"/>
      <c r="I1112" s="8"/>
      <c r="J1112" s="17"/>
      <c r="K1112" s="11"/>
      <c r="L1112" s="11"/>
      <c r="M1112" s="11"/>
      <c r="N1112" s="11"/>
      <c r="O1112" s="11"/>
      <c r="P1112" s="12"/>
      <c r="Q1112" s="8"/>
      <c r="R1112" s="8"/>
      <c r="S1112" s="8"/>
      <c r="T1112" s="8"/>
      <c r="U1112" s="8"/>
      <c r="V1112" s="8"/>
      <c r="W1112" s="8"/>
      <c r="X1112" s="8"/>
      <c r="Y1112" s="8"/>
      <c r="Z1112" s="8"/>
      <c r="AA1112" s="8"/>
      <c r="AB1112" s="8"/>
      <c r="AC1112" s="8"/>
      <c r="AD1112" s="8"/>
      <c r="AE1112" s="8"/>
      <c r="AF1112" s="8"/>
      <c r="AG1112" s="8"/>
      <c r="AH1112" s="8"/>
      <c r="AI1112" s="8"/>
      <c r="AJ1112" s="8"/>
      <c r="AK1112" s="8"/>
      <c r="AL1112" s="12"/>
      <c r="AM1112" s="8"/>
      <c r="AN1112" s="8"/>
      <c r="AO1112" s="8"/>
      <c r="AP1112" s="8"/>
      <c r="AQ1112" s="8"/>
      <c r="AR1112" s="8"/>
      <c r="AS1112" s="8"/>
      <c r="AT1112" s="8"/>
      <c r="AU1112" s="8"/>
      <c r="AV1112" s="8"/>
      <c r="AW1112" s="8"/>
      <c r="AX1112" s="8"/>
    </row>
    <row r="1113" spans="1:50" ht="25.5">
      <c r="A1113" s="17"/>
      <c r="B1113" s="8"/>
      <c r="C1113" s="8"/>
      <c r="D1113" s="8"/>
      <c r="E1113" s="8"/>
      <c r="F1113" s="8"/>
      <c r="G1113" s="18" t="s">
        <v>1611</v>
      </c>
      <c r="H1113" s="17"/>
      <c r="I1113" s="17"/>
      <c r="J1113" s="17"/>
      <c r="K1113" s="24"/>
      <c r="L1113" s="11"/>
      <c r="M1113" s="11" t="s">
        <v>945</v>
      </c>
      <c r="N1113" s="11" t="s">
        <v>89</v>
      </c>
      <c r="O1113" s="11"/>
      <c r="P1113" s="12"/>
      <c r="Q1113" s="8"/>
      <c r="R1113" s="8"/>
      <c r="S1113" s="8"/>
      <c r="T1113" s="8"/>
      <c r="U1113" s="8"/>
      <c r="V1113" s="8"/>
      <c r="W1113" s="8"/>
      <c r="X1113" s="8"/>
      <c r="Y1113" s="8"/>
      <c r="Z1113" s="8"/>
      <c r="AA1113" s="8"/>
      <c r="AB1113" s="8"/>
      <c r="AC1113" s="8"/>
      <c r="AD1113" s="8"/>
      <c r="AE1113" s="8"/>
      <c r="AF1113" s="8"/>
      <c r="AG1113" s="8"/>
      <c r="AH1113" s="8"/>
      <c r="AI1113" s="8"/>
      <c r="AJ1113" s="8"/>
      <c r="AK1113" s="8"/>
      <c r="AL1113" s="12"/>
      <c r="AM1113" s="8"/>
      <c r="AN1113" s="8"/>
      <c r="AO1113" s="8"/>
      <c r="AP1113" s="8"/>
      <c r="AQ1113" s="8"/>
      <c r="AR1113" s="8"/>
      <c r="AS1113" s="8"/>
      <c r="AT1113" s="8"/>
      <c r="AU1113" s="8"/>
      <c r="AV1113" s="8"/>
      <c r="AW1113" s="8"/>
      <c r="AX1113" s="8"/>
    </row>
    <row r="1114" spans="1:50" ht="15.75">
      <c r="A1114" s="17"/>
      <c r="B1114" s="8"/>
      <c r="C1114" s="8"/>
      <c r="D1114" s="8"/>
      <c r="E1114" s="8"/>
      <c r="F1114" s="8"/>
      <c r="G1114" s="15"/>
      <c r="H1114" s="17" t="s">
        <v>1613</v>
      </c>
      <c r="I1114" s="8"/>
      <c r="J1114" s="17"/>
      <c r="K1114" s="11"/>
      <c r="L1114" s="11"/>
      <c r="M1114" s="11"/>
      <c r="N1114" s="11"/>
      <c r="O1114" s="11"/>
      <c r="P1114" s="12"/>
      <c r="Q1114" s="8"/>
      <c r="R1114" s="8"/>
      <c r="S1114" s="8"/>
      <c r="T1114" s="8"/>
      <c r="U1114" s="8"/>
      <c r="V1114" s="8"/>
      <c r="W1114" s="8"/>
      <c r="X1114" s="8"/>
      <c r="Y1114" s="8"/>
      <c r="Z1114" s="8"/>
      <c r="AA1114" s="8"/>
      <c r="AB1114" s="8"/>
      <c r="AC1114" s="8"/>
      <c r="AD1114" s="8"/>
      <c r="AE1114" s="8"/>
      <c r="AF1114" s="8"/>
      <c r="AG1114" s="8"/>
      <c r="AH1114" s="8"/>
      <c r="AI1114" s="8"/>
      <c r="AJ1114" s="8"/>
      <c r="AK1114" s="8"/>
      <c r="AL1114" s="12"/>
      <c r="AM1114" s="8"/>
      <c r="AN1114" s="8"/>
      <c r="AO1114" s="8"/>
      <c r="AP1114" s="8"/>
      <c r="AQ1114" s="8"/>
      <c r="AR1114" s="8"/>
      <c r="AS1114" s="8"/>
      <c r="AT1114" s="8"/>
      <c r="AU1114" s="8"/>
      <c r="AV1114" s="8"/>
      <c r="AW1114" s="8"/>
      <c r="AX1114" s="8"/>
    </row>
    <row r="1115" spans="1:50" ht="15.75">
      <c r="A1115" s="17"/>
      <c r="B1115" s="8"/>
      <c r="C1115" s="8"/>
      <c r="D1115" s="8"/>
      <c r="E1115" s="8"/>
      <c r="F1115" s="8"/>
      <c r="G1115" s="15"/>
      <c r="H1115" s="10"/>
      <c r="I1115" s="17" t="s">
        <v>912</v>
      </c>
      <c r="J1115" s="17"/>
      <c r="K1115" s="11"/>
      <c r="L1115" s="11"/>
      <c r="M1115" s="11"/>
      <c r="N1115" s="11"/>
      <c r="O1115" s="11"/>
      <c r="P1115" s="12"/>
      <c r="Q1115" s="8"/>
      <c r="R1115" s="8"/>
      <c r="S1115" s="8"/>
      <c r="T1115" s="8"/>
      <c r="U1115" s="8"/>
      <c r="V1115" s="8"/>
      <c r="W1115" s="8"/>
      <c r="X1115" s="8"/>
      <c r="Y1115" s="8"/>
      <c r="Z1115" s="8"/>
      <c r="AA1115" s="8"/>
      <c r="AB1115" s="8"/>
      <c r="AC1115" s="8"/>
      <c r="AD1115" s="8"/>
      <c r="AE1115" s="8"/>
      <c r="AF1115" s="8"/>
      <c r="AG1115" s="8"/>
      <c r="AH1115" s="8"/>
      <c r="AI1115" s="8"/>
      <c r="AJ1115" s="8"/>
      <c r="AK1115" s="8"/>
      <c r="AL1115" s="12"/>
      <c r="AM1115" s="8"/>
      <c r="AN1115" s="8"/>
      <c r="AO1115" s="8"/>
      <c r="AP1115" s="8"/>
      <c r="AQ1115" s="8"/>
      <c r="AR1115" s="8"/>
      <c r="AS1115" s="8"/>
      <c r="AT1115" s="8"/>
      <c r="AU1115" s="8"/>
      <c r="AV1115" s="8"/>
      <c r="AW1115" s="8"/>
      <c r="AX1115" s="8"/>
    </row>
    <row r="1116" spans="1:50" ht="156">
      <c r="A1116" s="17"/>
      <c r="B1116" s="16"/>
      <c r="C1116" s="8"/>
      <c r="D1116" s="8"/>
      <c r="E1116" s="8"/>
      <c r="F1116" s="8"/>
      <c r="G1116" s="15"/>
      <c r="H1116" s="17"/>
      <c r="I1116" s="8"/>
      <c r="J1116" s="17" t="s">
        <v>27</v>
      </c>
      <c r="K1116" s="11" t="s">
        <v>1614</v>
      </c>
      <c r="L1116" s="11" t="s">
        <v>1615</v>
      </c>
      <c r="M1116" s="11" t="s">
        <v>115</v>
      </c>
      <c r="N1116" s="11" t="s">
        <v>134</v>
      </c>
      <c r="O1116" s="11" t="s">
        <v>122</v>
      </c>
      <c r="P1116" s="11" t="s">
        <v>350</v>
      </c>
      <c r="Q1116" s="8"/>
      <c r="R1116" s="8"/>
      <c r="S1116" s="8"/>
      <c r="T1116" s="8"/>
      <c r="U1116" s="8"/>
      <c r="V1116" s="8"/>
      <c r="W1116" s="8"/>
      <c r="X1116" s="8"/>
      <c r="Y1116" s="8">
        <v>2.6</v>
      </c>
      <c r="Z1116" s="8">
        <v>119.6</v>
      </c>
      <c r="AA1116" s="8"/>
      <c r="AB1116" s="8">
        <v>2.6</v>
      </c>
      <c r="AC1116" s="8"/>
      <c r="AD1116" s="8"/>
      <c r="AE1116" s="8">
        <v>2.6</v>
      </c>
      <c r="AF1116" s="8"/>
      <c r="AG1116" s="8"/>
      <c r="AH1116" s="8"/>
      <c r="AI1116" s="8">
        <v>2.6</v>
      </c>
      <c r="AJ1116" s="8">
        <v>1.0249999999999999</v>
      </c>
      <c r="AK1116" s="8">
        <f>AI1116*AJ1116</f>
        <v>2.665</v>
      </c>
      <c r="AL1116" s="102">
        <f>Z1116/Y1116</f>
        <v>45.999999999999993</v>
      </c>
      <c r="AM1116" s="103">
        <f>AK1116*AL1116</f>
        <v>122.58999999999999</v>
      </c>
      <c r="AN1116" s="103">
        <f>AK1116*1.028</f>
        <v>2.7396199999999999</v>
      </c>
      <c r="AO1116" s="103">
        <f>AN1116*AL1116</f>
        <v>126.02251999999997</v>
      </c>
      <c r="AP1116" s="103">
        <f>AN1116*1.031</f>
        <v>2.8245482199999996</v>
      </c>
      <c r="AQ1116" s="103">
        <f>AP1116*AL1116</f>
        <v>129.92921811999997</v>
      </c>
      <c r="AR1116" s="8"/>
      <c r="AS1116" s="8"/>
      <c r="AT1116" s="8"/>
      <c r="AU1116" s="8"/>
      <c r="AV1116" s="8"/>
      <c r="AW1116" s="8"/>
      <c r="AX1116" s="8"/>
    </row>
    <row r="1117" spans="1:50" ht="15.75">
      <c r="A1117" s="17"/>
      <c r="B1117" s="8"/>
      <c r="C1117" s="8"/>
      <c r="D1117" s="8"/>
      <c r="E1117" s="8"/>
      <c r="F1117" s="8"/>
      <c r="G1117" s="14" t="s">
        <v>1616</v>
      </c>
      <c r="H1117" s="10"/>
      <c r="I1117" s="8"/>
      <c r="J1117" s="17"/>
      <c r="K1117" s="11"/>
      <c r="L1117" s="11"/>
      <c r="M1117" s="11"/>
      <c r="N1117" s="11"/>
      <c r="O1117" s="11"/>
      <c r="P1117" s="12"/>
      <c r="Q1117" s="8"/>
      <c r="R1117" s="8"/>
      <c r="S1117" s="8"/>
      <c r="T1117" s="8"/>
      <c r="U1117" s="8"/>
      <c r="V1117" s="8"/>
      <c r="W1117" s="8"/>
      <c r="X1117" s="8"/>
      <c r="Y1117" s="8"/>
      <c r="Z1117" s="8"/>
      <c r="AA1117" s="8"/>
      <c r="AB1117" s="8"/>
      <c r="AC1117" s="8"/>
      <c r="AD1117" s="8"/>
      <c r="AE1117" s="8"/>
      <c r="AF1117" s="8"/>
      <c r="AG1117" s="8"/>
      <c r="AH1117" s="8"/>
      <c r="AI1117" s="8"/>
      <c r="AJ1117" s="8"/>
      <c r="AK1117" s="8"/>
      <c r="AL1117" s="12"/>
      <c r="AM1117" s="8"/>
      <c r="AN1117" s="8"/>
      <c r="AO1117" s="8"/>
      <c r="AP1117" s="8"/>
      <c r="AQ1117" s="8"/>
      <c r="AR1117" s="8"/>
      <c r="AS1117" s="8"/>
      <c r="AT1117" s="8"/>
      <c r="AU1117" s="8"/>
      <c r="AV1117" s="8"/>
      <c r="AW1117" s="8"/>
      <c r="AX1117" s="8"/>
    </row>
    <row r="1118" spans="1:50" ht="18">
      <c r="A1118" s="17"/>
      <c r="B1118" s="7" t="s">
        <v>1617</v>
      </c>
      <c r="C1118" s="8"/>
      <c r="D1118" s="8"/>
      <c r="E1118" s="8"/>
      <c r="F1118" s="8"/>
      <c r="G1118" s="15"/>
      <c r="H1118" s="10"/>
      <c r="I1118" s="8"/>
      <c r="J1118" s="17"/>
      <c r="K1118" s="11"/>
      <c r="L1118" s="11"/>
      <c r="M1118" s="11"/>
      <c r="N1118" s="11"/>
      <c r="O1118" s="11"/>
      <c r="P1118" s="12"/>
      <c r="Q1118" s="8"/>
      <c r="R1118" s="8"/>
      <c r="S1118" s="8"/>
      <c r="T1118" s="8"/>
      <c r="U1118" s="8"/>
      <c r="V1118" s="8"/>
      <c r="W1118" s="8"/>
      <c r="X1118" s="8"/>
      <c r="Y1118" s="8"/>
      <c r="Z1118" s="8"/>
      <c r="AA1118" s="8"/>
      <c r="AB1118" s="8"/>
      <c r="AC1118" s="8"/>
      <c r="AD1118" s="8"/>
      <c r="AE1118" s="8"/>
      <c r="AF1118" s="8"/>
      <c r="AG1118" s="8"/>
      <c r="AH1118" s="8"/>
      <c r="AI1118" s="8"/>
      <c r="AJ1118" s="8"/>
      <c r="AK1118" s="8"/>
      <c r="AL1118" s="12"/>
      <c r="AM1118" s="8"/>
      <c r="AN1118" s="8"/>
      <c r="AO1118" s="8"/>
      <c r="AP1118" s="8"/>
      <c r="AQ1118" s="8"/>
      <c r="AR1118" s="8"/>
      <c r="AS1118" s="8"/>
      <c r="AT1118" s="8"/>
      <c r="AU1118" s="8"/>
      <c r="AV1118" s="8"/>
      <c r="AW1118" s="8"/>
      <c r="AX1118" s="8"/>
    </row>
    <row r="1119" spans="1:50" ht="16.5">
      <c r="A1119" s="17"/>
      <c r="B1119" s="8"/>
      <c r="C1119" s="23" t="s">
        <v>1618</v>
      </c>
      <c r="D1119" s="8"/>
      <c r="E1119" s="8"/>
      <c r="F1119" s="8"/>
      <c r="G1119" s="15"/>
      <c r="H1119" s="10"/>
      <c r="I1119" s="8"/>
      <c r="J1119" s="17"/>
      <c r="K1119" s="11"/>
      <c r="L1119" s="11"/>
      <c r="M1119" s="11"/>
      <c r="N1119" s="11"/>
      <c r="O1119" s="11"/>
      <c r="P1119" s="12"/>
      <c r="Q1119" s="8"/>
      <c r="R1119" s="8"/>
      <c r="S1119" s="8"/>
      <c r="T1119" s="8"/>
      <c r="U1119" s="8"/>
      <c r="V1119" s="8"/>
      <c r="W1119" s="8"/>
      <c r="X1119" s="8"/>
      <c r="Y1119" s="8"/>
      <c r="Z1119" s="8"/>
      <c r="AA1119" s="8"/>
      <c r="AB1119" s="8"/>
      <c r="AC1119" s="8"/>
      <c r="AD1119" s="8"/>
      <c r="AE1119" s="8"/>
      <c r="AF1119" s="8"/>
      <c r="AG1119" s="8"/>
      <c r="AH1119" s="8"/>
      <c r="AI1119" s="8"/>
      <c r="AJ1119" s="8"/>
      <c r="AK1119" s="8"/>
      <c r="AL1119" s="12"/>
      <c r="AM1119" s="8"/>
      <c r="AN1119" s="8"/>
      <c r="AO1119" s="8"/>
      <c r="AP1119" s="8"/>
      <c r="AQ1119" s="8"/>
      <c r="AR1119" s="8"/>
      <c r="AS1119" s="8"/>
      <c r="AT1119" s="8"/>
      <c r="AU1119" s="8"/>
      <c r="AV1119" s="8"/>
      <c r="AW1119" s="8"/>
      <c r="AX1119" s="8"/>
    </row>
    <row r="1120" spans="1:50" ht="15.75">
      <c r="A1120" s="17"/>
      <c r="B1120" s="8"/>
      <c r="C1120" s="8"/>
      <c r="D1120" s="8"/>
      <c r="E1120" s="8"/>
      <c r="F1120" s="8"/>
      <c r="G1120" s="14" t="s">
        <v>1031</v>
      </c>
      <c r="H1120" s="10"/>
      <c r="I1120" s="8"/>
      <c r="J1120" s="17"/>
      <c r="K1120" s="11"/>
      <c r="L1120" s="11"/>
      <c r="M1120" s="11"/>
      <c r="N1120" s="11"/>
      <c r="O1120" s="11"/>
      <c r="P1120" s="12"/>
      <c r="Q1120" s="8"/>
      <c r="R1120" s="8"/>
      <c r="S1120" s="8"/>
      <c r="T1120" s="8"/>
      <c r="U1120" s="8"/>
      <c r="V1120" s="8"/>
      <c r="W1120" s="8"/>
      <c r="X1120" s="8"/>
      <c r="Y1120" s="8"/>
      <c r="Z1120" s="8"/>
      <c r="AA1120" s="8"/>
      <c r="AB1120" s="8"/>
      <c r="AC1120" s="8"/>
      <c r="AD1120" s="8"/>
      <c r="AE1120" s="8"/>
      <c r="AF1120" s="8"/>
      <c r="AG1120" s="8"/>
      <c r="AH1120" s="8"/>
      <c r="AI1120" s="8"/>
      <c r="AJ1120" s="8"/>
      <c r="AK1120" s="8"/>
      <c r="AL1120" s="12"/>
      <c r="AM1120" s="8"/>
      <c r="AN1120" s="8"/>
      <c r="AO1120" s="8"/>
      <c r="AP1120" s="8"/>
      <c r="AQ1120" s="8"/>
      <c r="AR1120" s="8"/>
      <c r="AS1120" s="8"/>
      <c r="AT1120" s="8"/>
      <c r="AU1120" s="8"/>
      <c r="AV1120" s="8"/>
      <c r="AW1120" s="8"/>
      <c r="AX1120" s="8"/>
    </row>
    <row r="1121" spans="1:50" ht="15.75">
      <c r="A1121" s="17"/>
      <c r="B1121" s="8"/>
      <c r="C1121" s="8"/>
      <c r="D1121" s="8"/>
      <c r="E1121" s="8"/>
      <c r="F1121" s="8"/>
      <c r="G1121" s="14" t="s">
        <v>1619</v>
      </c>
      <c r="H1121" s="10"/>
      <c r="I1121" s="8"/>
      <c r="J1121" s="17"/>
      <c r="K1121" s="11"/>
      <c r="L1121" s="11"/>
      <c r="M1121" s="11"/>
      <c r="N1121" s="11"/>
      <c r="O1121" s="11"/>
      <c r="P1121" s="12"/>
      <c r="Q1121" s="8"/>
      <c r="R1121" s="8"/>
      <c r="S1121" s="8"/>
      <c r="T1121" s="8"/>
      <c r="U1121" s="8"/>
      <c r="V1121" s="8"/>
      <c r="W1121" s="8"/>
      <c r="X1121" s="8"/>
      <c r="Y1121" s="8"/>
      <c r="Z1121" s="8"/>
      <c r="AA1121" s="8"/>
      <c r="AB1121" s="8"/>
      <c r="AC1121" s="8"/>
      <c r="AD1121" s="8"/>
      <c r="AE1121" s="8"/>
      <c r="AF1121" s="8"/>
      <c r="AG1121" s="8"/>
      <c r="AH1121" s="8"/>
      <c r="AI1121" s="8"/>
      <c r="AJ1121" s="8"/>
      <c r="AK1121" s="8"/>
      <c r="AL1121" s="12"/>
      <c r="AM1121" s="8"/>
      <c r="AN1121" s="8"/>
      <c r="AO1121" s="8"/>
      <c r="AP1121" s="8"/>
      <c r="AQ1121" s="8"/>
      <c r="AR1121" s="8"/>
      <c r="AS1121" s="8"/>
      <c r="AT1121" s="8"/>
      <c r="AU1121" s="8"/>
      <c r="AV1121" s="8"/>
      <c r="AW1121" s="8"/>
      <c r="AX1121" s="8"/>
    </row>
    <row r="1122" spans="1:50" ht="15.75">
      <c r="A1122" s="17"/>
      <c r="B1122" s="8"/>
      <c r="C1122" s="8"/>
      <c r="D1122" s="8"/>
      <c r="E1122" s="8"/>
      <c r="F1122" s="8"/>
      <c r="G1122" s="15"/>
      <c r="H1122" s="17" t="s">
        <v>1620</v>
      </c>
      <c r="I1122" s="8"/>
      <c r="J1122" s="17"/>
      <c r="K1122" s="11"/>
      <c r="L1122" s="11"/>
      <c r="M1122" s="11"/>
      <c r="N1122" s="11"/>
      <c r="O1122" s="11"/>
      <c r="P1122" s="12"/>
      <c r="Q1122" s="8"/>
      <c r="R1122" s="8"/>
      <c r="S1122" s="8"/>
      <c r="T1122" s="8"/>
      <c r="U1122" s="8"/>
      <c r="V1122" s="8"/>
      <c r="W1122" s="8"/>
      <c r="X1122" s="8"/>
      <c r="Y1122" s="8"/>
      <c r="Z1122" s="8"/>
      <c r="AA1122" s="8"/>
      <c r="AB1122" s="8"/>
      <c r="AC1122" s="8"/>
      <c r="AD1122" s="8"/>
      <c r="AE1122" s="8"/>
      <c r="AF1122" s="8"/>
      <c r="AG1122" s="8"/>
      <c r="AH1122" s="8"/>
      <c r="AI1122" s="8"/>
      <c r="AJ1122" s="8"/>
      <c r="AK1122" s="8"/>
      <c r="AL1122" s="12"/>
      <c r="AM1122" s="8"/>
      <c r="AN1122" s="8"/>
      <c r="AO1122" s="8"/>
      <c r="AP1122" s="8"/>
      <c r="AQ1122" s="8"/>
      <c r="AR1122" s="8"/>
      <c r="AS1122" s="8"/>
      <c r="AT1122" s="8"/>
      <c r="AU1122" s="8"/>
      <c r="AV1122" s="8"/>
      <c r="AW1122" s="8"/>
      <c r="AX1122" s="8"/>
    </row>
    <row r="1123" spans="1:50" ht="48">
      <c r="A1123" s="17"/>
      <c r="B1123" s="16"/>
      <c r="C1123" s="8"/>
      <c r="D1123" s="8"/>
      <c r="E1123" s="8"/>
      <c r="F1123" s="8"/>
      <c r="G1123" s="15"/>
      <c r="H1123" s="13"/>
      <c r="I1123" s="8"/>
      <c r="J1123" s="17" t="s">
        <v>43</v>
      </c>
      <c r="K1123" s="11" t="s">
        <v>1622</v>
      </c>
      <c r="L1123" s="11" t="s">
        <v>1623</v>
      </c>
      <c r="M1123" s="11" t="s">
        <v>118</v>
      </c>
      <c r="N1123" s="11" t="s">
        <v>1621</v>
      </c>
      <c r="O1123" s="11" t="s">
        <v>138</v>
      </c>
      <c r="P1123" s="11" t="s">
        <v>1624</v>
      </c>
      <c r="Q1123" s="8"/>
      <c r="R1123" s="8"/>
      <c r="S1123" s="8"/>
      <c r="T1123" s="8"/>
      <c r="U1123" s="8"/>
      <c r="V1123" s="8"/>
      <c r="W1123" s="8"/>
      <c r="X1123" s="8"/>
      <c r="Y1123" s="8">
        <v>8</v>
      </c>
      <c r="Z1123" s="8">
        <v>632</v>
      </c>
      <c r="AA1123" s="8"/>
      <c r="AB1123" s="8">
        <v>8</v>
      </c>
      <c r="AC1123" s="8"/>
      <c r="AD1123" s="8"/>
      <c r="AE1123" s="8">
        <v>8</v>
      </c>
      <c r="AF1123" s="8"/>
      <c r="AG1123" s="8"/>
      <c r="AH1123" s="8"/>
      <c r="AI1123" s="8">
        <v>8</v>
      </c>
      <c r="AJ1123" s="8">
        <v>1.0249999999999999</v>
      </c>
      <c r="AK1123" s="8">
        <f>AI1123*AJ1123</f>
        <v>8.1999999999999993</v>
      </c>
      <c r="AL1123" s="102">
        <f>Z1123/Y1123</f>
        <v>79</v>
      </c>
      <c r="AM1123" s="103">
        <f>AK1123*AL1123</f>
        <v>647.79999999999995</v>
      </c>
      <c r="AN1123" s="103">
        <f>AK1123*1.028</f>
        <v>8.4295999999999989</v>
      </c>
      <c r="AO1123" s="103">
        <f>AN1123*AL1123</f>
        <v>665.93839999999989</v>
      </c>
      <c r="AP1123" s="103">
        <f>AN1123*1.031</f>
        <v>8.6909175999999988</v>
      </c>
      <c r="AQ1123" s="103">
        <f>AP1123*AL1123</f>
        <v>686.58249039999987</v>
      </c>
      <c r="AR1123" s="8"/>
      <c r="AS1123" s="8"/>
      <c r="AT1123" s="8"/>
      <c r="AU1123" s="8"/>
      <c r="AV1123" s="8"/>
      <c r="AW1123" s="8"/>
      <c r="AX1123" s="8"/>
    </row>
    <row r="1124" spans="1:50" ht="15.75">
      <c r="A1124" s="17"/>
      <c r="B1124" s="8"/>
      <c r="C1124" s="8"/>
      <c r="D1124" s="8"/>
      <c r="E1124" s="40" t="s">
        <v>1626</v>
      </c>
      <c r="F1124" s="8"/>
      <c r="G1124" s="15"/>
      <c r="H1124" s="10"/>
      <c r="I1124" s="8"/>
      <c r="J1124" s="17"/>
      <c r="K1124" s="11"/>
      <c r="L1124" s="11"/>
      <c r="M1124" s="11"/>
      <c r="N1124" s="11"/>
      <c r="O1124" s="11"/>
      <c r="P1124" s="12"/>
      <c r="Q1124" s="8"/>
      <c r="R1124" s="8"/>
      <c r="S1124" s="8"/>
      <c r="T1124" s="8"/>
      <c r="U1124" s="8"/>
      <c r="V1124" s="8"/>
      <c r="W1124" s="8"/>
      <c r="X1124" s="8"/>
      <c r="Y1124" s="8"/>
      <c r="Z1124" s="8"/>
      <c r="AA1124" s="8"/>
      <c r="AB1124" s="8"/>
      <c r="AC1124" s="8"/>
      <c r="AD1124" s="8"/>
      <c r="AE1124" s="8"/>
      <c r="AF1124" s="8"/>
      <c r="AG1124" s="8"/>
      <c r="AH1124" s="8"/>
      <c r="AI1124" s="8"/>
      <c r="AJ1124" s="8"/>
      <c r="AK1124" s="8"/>
      <c r="AL1124" s="102"/>
      <c r="AM1124" s="103"/>
      <c r="AN1124" s="103"/>
      <c r="AO1124" s="103"/>
      <c r="AP1124" s="103"/>
      <c r="AQ1124" s="103"/>
      <c r="AR1124" s="8"/>
      <c r="AS1124" s="8"/>
      <c r="AT1124" s="8"/>
      <c r="AU1124" s="8"/>
      <c r="AV1124" s="8"/>
      <c r="AW1124" s="8"/>
      <c r="AX1124" s="8"/>
    </row>
    <row r="1125" spans="1:50" ht="15.75">
      <c r="A1125" s="17"/>
      <c r="B1125" s="8"/>
      <c r="C1125" s="8"/>
      <c r="D1125" s="8"/>
      <c r="E1125" s="8"/>
      <c r="F1125" s="8"/>
      <c r="G1125" s="14"/>
      <c r="H1125" s="56" t="s">
        <v>1627</v>
      </c>
      <c r="I1125" s="8"/>
      <c r="J1125" s="17"/>
      <c r="K1125" s="11"/>
      <c r="L1125" s="11"/>
      <c r="M1125" s="11"/>
      <c r="N1125" s="11"/>
      <c r="O1125" s="11"/>
      <c r="P1125" s="11"/>
      <c r="Q1125" s="8"/>
      <c r="R1125" s="8"/>
      <c r="S1125" s="8"/>
      <c r="T1125" s="8"/>
      <c r="U1125" s="8"/>
      <c r="V1125" s="8"/>
      <c r="W1125" s="8"/>
      <c r="X1125" s="8"/>
      <c r="Y1125" s="8"/>
      <c r="Z1125" s="8"/>
      <c r="AA1125" s="8"/>
      <c r="AB1125" s="8"/>
      <c r="AC1125" s="8"/>
      <c r="AD1125" s="8"/>
      <c r="AE1125" s="8"/>
      <c r="AF1125" s="8"/>
      <c r="AG1125" s="8"/>
      <c r="AH1125" s="8"/>
      <c r="AI1125" s="8"/>
      <c r="AJ1125" s="8"/>
      <c r="AK1125" s="8"/>
      <c r="AL1125" s="102"/>
      <c r="AM1125" s="103"/>
      <c r="AN1125" s="103"/>
      <c r="AO1125" s="103"/>
      <c r="AP1125" s="103"/>
      <c r="AQ1125" s="103"/>
      <c r="AR1125" s="8"/>
      <c r="AS1125" s="8"/>
      <c r="AT1125" s="8"/>
      <c r="AU1125" s="8"/>
      <c r="AV1125" s="8"/>
      <c r="AW1125" s="8"/>
      <c r="AX1125" s="8"/>
    </row>
    <row r="1126" spans="1:50" ht="15.75">
      <c r="A1126" s="17"/>
      <c r="B1126" s="8"/>
      <c r="C1126" s="8"/>
      <c r="D1126" s="8"/>
      <c r="E1126" s="8"/>
      <c r="F1126" s="8"/>
      <c r="G1126" s="14"/>
      <c r="H1126" s="10"/>
      <c r="I1126" s="56" t="s">
        <v>1628</v>
      </c>
      <c r="J1126" s="17"/>
      <c r="K1126" s="11"/>
      <c r="L1126" s="11"/>
      <c r="M1126" s="11"/>
      <c r="N1126" s="11"/>
      <c r="O1126" s="11"/>
      <c r="P1126" s="11"/>
      <c r="Q1126" s="8"/>
      <c r="R1126" s="8"/>
      <c r="S1126" s="8"/>
      <c r="T1126" s="8"/>
      <c r="U1126" s="8"/>
      <c r="V1126" s="8"/>
      <c r="W1126" s="8"/>
      <c r="X1126" s="8"/>
      <c r="Y1126" s="8"/>
      <c r="Z1126" s="8"/>
      <c r="AA1126" s="8"/>
      <c r="AB1126" s="8"/>
      <c r="AC1126" s="8"/>
      <c r="AD1126" s="8"/>
      <c r="AE1126" s="8"/>
      <c r="AF1126" s="8"/>
      <c r="AG1126" s="8"/>
      <c r="AH1126" s="8"/>
      <c r="AI1126" s="8"/>
      <c r="AJ1126" s="8"/>
      <c r="AK1126" s="8"/>
      <c r="AL1126" s="102"/>
      <c r="AM1126" s="103"/>
      <c r="AN1126" s="103"/>
      <c r="AO1126" s="103"/>
      <c r="AP1126" s="103"/>
      <c r="AQ1126" s="103"/>
      <c r="AR1126" s="8"/>
      <c r="AS1126" s="8"/>
      <c r="AT1126" s="8"/>
      <c r="AU1126" s="8"/>
      <c r="AV1126" s="8"/>
      <c r="AW1126" s="8"/>
      <c r="AX1126" s="8"/>
    </row>
    <row r="1127" spans="1:50" ht="24">
      <c r="A1127" s="17"/>
      <c r="B1127" s="8"/>
      <c r="C1127" s="8"/>
      <c r="D1127" s="8"/>
      <c r="E1127" s="8"/>
      <c r="F1127" s="8"/>
      <c r="G1127" s="14"/>
      <c r="H1127" s="10"/>
      <c r="I1127" s="56"/>
      <c r="J1127" s="17" t="s">
        <v>27</v>
      </c>
      <c r="K1127" s="11" t="s">
        <v>1629</v>
      </c>
      <c r="L1127" s="11" t="s">
        <v>449</v>
      </c>
      <c r="M1127" s="11" t="s">
        <v>293</v>
      </c>
      <c r="N1127" s="11" t="s">
        <v>818</v>
      </c>
      <c r="O1127" s="11" t="s">
        <v>285</v>
      </c>
      <c r="P1127" s="11" t="s">
        <v>1630</v>
      </c>
      <c r="Q1127" s="8"/>
      <c r="R1127" s="74" t="s">
        <v>2173</v>
      </c>
      <c r="S1127" s="74" t="s">
        <v>2174</v>
      </c>
      <c r="T1127" s="74" t="s">
        <v>2175</v>
      </c>
      <c r="U1127" s="74" t="s">
        <v>1956</v>
      </c>
      <c r="V1127" s="73"/>
      <c r="W1127" s="81" t="s">
        <v>1935</v>
      </c>
      <c r="X1127" s="74" t="s">
        <v>2176</v>
      </c>
      <c r="Y1127" s="8">
        <v>202</v>
      </c>
      <c r="Z1127" s="8">
        <v>11413</v>
      </c>
      <c r="AA1127" s="8"/>
      <c r="AB1127" s="8">
        <v>202</v>
      </c>
      <c r="AC1127" s="8"/>
      <c r="AD1127" s="8"/>
      <c r="AE1127" s="8">
        <v>202</v>
      </c>
      <c r="AF1127" s="8"/>
      <c r="AG1127" s="8"/>
      <c r="AH1127" s="8"/>
      <c r="AI1127" s="8">
        <v>202</v>
      </c>
      <c r="AJ1127" s="8">
        <v>1.0249999999999999</v>
      </c>
      <c r="AK1127" s="8">
        <f>AI1127*AJ1127</f>
        <v>207.04999999999998</v>
      </c>
      <c r="AL1127" s="102">
        <f>Z1127/Y1127</f>
        <v>56.5</v>
      </c>
      <c r="AM1127" s="103">
        <f>AK1127*AL1127</f>
        <v>11698.324999999999</v>
      </c>
      <c r="AN1127" s="103">
        <f>AK1127*1.028</f>
        <v>212.84739999999999</v>
      </c>
      <c r="AO1127" s="103">
        <f>AN1127*AL1127</f>
        <v>12025.8781</v>
      </c>
      <c r="AP1127" s="103">
        <f>AN1127*1.031</f>
        <v>219.44566939999999</v>
      </c>
      <c r="AQ1127" s="103">
        <f>AP1127*AL1127</f>
        <v>12398.680321099999</v>
      </c>
      <c r="AR1127" s="8"/>
      <c r="AS1127" s="8"/>
      <c r="AT1127" s="8"/>
      <c r="AU1127" s="8"/>
      <c r="AV1127" s="8"/>
      <c r="AW1127" s="8"/>
      <c r="AX1127" s="8"/>
    </row>
    <row r="1128" spans="1:50" ht="18">
      <c r="A1128" s="7" t="s">
        <v>1632</v>
      </c>
      <c r="B1128" s="8"/>
      <c r="C1128" s="8"/>
      <c r="D1128" s="8"/>
      <c r="E1128" s="8"/>
      <c r="F1128" s="8"/>
      <c r="G1128" s="15"/>
      <c r="H1128" s="10"/>
      <c r="I1128" s="8"/>
      <c r="J1128" s="17"/>
      <c r="K1128" s="11"/>
      <c r="L1128" s="11"/>
      <c r="M1128" s="11"/>
      <c r="N1128" s="11"/>
      <c r="O1128" s="11"/>
      <c r="P1128" s="12"/>
      <c r="Q1128" s="8"/>
      <c r="R1128" s="8"/>
      <c r="S1128" s="8"/>
      <c r="T1128" s="8"/>
      <c r="U1128" s="8"/>
      <c r="V1128" s="8"/>
      <c r="W1128" s="8"/>
      <c r="X1128" s="8"/>
      <c r="Y1128" s="8"/>
      <c r="Z1128" s="8"/>
      <c r="AA1128" s="8"/>
      <c r="AB1128" s="8"/>
      <c r="AC1128" s="8"/>
      <c r="AD1128" s="8"/>
      <c r="AE1128" s="8"/>
      <c r="AF1128" s="8"/>
      <c r="AG1128" s="8"/>
      <c r="AH1128" s="8"/>
      <c r="AI1128" s="8"/>
      <c r="AJ1128" s="8"/>
      <c r="AK1128" s="8"/>
      <c r="AL1128" s="12"/>
      <c r="AM1128" s="8"/>
      <c r="AN1128" s="8"/>
      <c r="AO1128" s="8"/>
      <c r="AP1128" s="8"/>
      <c r="AQ1128" s="8"/>
      <c r="AR1128" s="8"/>
      <c r="AS1128" s="8"/>
      <c r="AT1128" s="8"/>
      <c r="AU1128" s="8"/>
      <c r="AV1128" s="8"/>
      <c r="AW1128" s="8"/>
      <c r="AX1128" s="8"/>
    </row>
    <row r="1129" spans="1:50" ht="18">
      <c r="A1129" s="17"/>
      <c r="B1129" s="7" t="s">
        <v>1633</v>
      </c>
      <c r="C1129" s="8"/>
      <c r="D1129" s="8"/>
      <c r="E1129" s="8"/>
      <c r="F1129" s="8"/>
      <c r="G1129" s="15"/>
      <c r="H1129" s="10"/>
      <c r="I1129" s="8"/>
      <c r="J1129" s="17"/>
      <c r="K1129" s="11"/>
      <c r="L1129" s="11"/>
      <c r="M1129" s="11"/>
      <c r="N1129" s="11"/>
      <c r="O1129" s="11"/>
      <c r="P1129" s="12"/>
      <c r="Q1129" s="8"/>
      <c r="R1129" s="8"/>
      <c r="S1129" s="8"/>
      <c r="T1129" s="8"/>
      <c r="U1129" s="8"/>
      <c r="V1129" s="8"/>
      <c r="W1129" s="8"/>
      <c r="X1129" s="8"/>
      <c r="Y1129" s="8"/>
      <c r="Z1129" s="8"/>
      <c r="AA1129" s="8"/>
      <c r="AB1129" s="8"/>
      <c r="AC1129" s="8"/>
      <c r="AD1129" s="8"/>
      <c r="AE1129" s="8"/>
      <c r="AF1129" s="8"/>
      <c r="AG1129" s="8"/>
      <c r="AH1129" s="8"/>
      <c r="AI1129" s="8"/>
      <c r="AJ1129" s="8"/>
      <c r="AK1129" s="8"/>
      <c r="AL1129" s="12"/>
      <c r="AM1129" s="8"/>
      <c r="AN1129" s="8"/>
      <c r="AO1129" s="8"/>
      <c r="AP1129" s="8"/>
      <c r="AQ1129" s="8"/>
      <c r="AR1129" s="8"/>
      <c r="AS1129" s="8"/>
      <c r="AT1129" s="8"/>
      <c r="AU1129" s="8"/>
      <c r="AV1129" s="8"/>
      <c r="AW1129" s="8"/>
      <c r="AX1129" s="8"/>
    </row>
    <row r="1130" spans="1:50" ht="16.5">
      <c r="A1130" s="17"/>
      <c r="B1130" s="8"/>
      <c r="C1130" s="23" t="s">
        <v>1634</v>
      </c>
      <c r="D1130" s="8"/>
      <c r="E1130" s="8"/>
      <c r="F1130" s="8"/>
      <c r="G1130" s="15"/>
      <c r="H1130" s="10"/>
      <c r="I1130" s="8"/>
      <c r="J1130" s="17"/>
      <c r="K1130" s="11"/>
      <c r="L1130" s="11"/>
      <c r="M1130" s="11"/>
      <c r="N1130" s="11"/>
      <c r="O1130" s="11"/>
      <c r="P1130" s="12"/>
      <c r="Q1130" s="8"/>
      <c r="R1130" s="8"/>
      <c r="S1130" s="8"/>
      <c r="T1130" s="8"/>
      <c r="U1130" s="8"/>
      <c r="V1130" s="8"/>
      <c r="W1130" s="8"/>
      <c r="X1130" s="8"/>
      <c r="Y1130" s="8"/>
      <c r="Z1130" s="8"/>
      <c r="AA1130" s="8"/>
      <c r="AB1130" s="8"/>
      <c r="AC1130" s="8"/>
      <c r="AD1130" s="8"/>
      <c r="AE1130" s="8"/>
      <c r="AF1130" s="8"/>
      <c r="AG1130" s="8"/>
      <c r="AH1130" s="8"/>
      <c r="AI1130" s="8"/>
      <c r="AJ1130" s="8"/>
      <c r="AK1130" s="8"/>
      <c r="AL1130" s="12"/>
      <c r="AM1130" s="8"/>
      <c r="AN1130" s="8"/>
      <c r="AO1130" s="8"/>
      <c r="AP1130" s="8"/>
      <c r="AQ1130" s="8"/>
      <c r="AR1130" s="8"/>
      <c r="AS1130" s="8"/>
      <c r="AT1130" s="8"/>
      <c r="AU1130" s="8"/>
      <c r="AV1130" s="8"/>
      <c r="AW1130" s="8"/>
      <c r="AX1130" s="8"/>
    </row>
    <row r="1131" spans="1:50" ht="15.75">
      <c r="A1131" s="17"/>
      <c r="B1131" s="8"/>
      <c r="C1131" s="8"/>
      <c r="D1131" s="39" t="s">
        <v>1635</v>
      </c>
      <c r="E1131" s="8"/>
      <c r="F1131" s="8"/>
      <c r="G1131" s="15"/>
      <c r="H1131" s="10"/>
      <c r="I1131" s="8"/>
      <c r="J1131" s="17"/>
      <c r="K1131" s="11"/>
      <c r="L1131" s="11"/>
      <c r="M1131" s="11"/>
      <c r="N1131" s="11"/>
      <c r="O1131" s="11"/>
      <c r="P1131" s="12"/>
      <c r="Q1131" s="8"/>
      <c r="R1131" s="8"/>
      <c r="S1131" s="8"/>
      <c r="T1131" s="8"/>
      <c r="U1131" s="8"/>
      <c r="V1131" s="8"/>
      <c r="W1131" s="8"/>
      <c r="X1131" s="8"/>
      <c r="Y1131" s="8"/>
      <c r="Z1131" s="8"/>
      <c r="AA1131" s="8"/>
      <c r="AB1131" s="8"/>
      <c r="AC1131" s="8"/>
      <c r="AD1131" s="8"/>
      <c r="AE1131" s="8"/>
      <c r="AF1131" s="8"/>
      <c r="AG1131" s="8"/>
      <c r="AH1131" s="8"/>
      <c r="AI1131" s="8"/>
      <c r="AJ1131" s="8"/>
      <c r="AK1131" s="8"/>
      <c r="AL1131" s="12"/>
      <c r="AM1131" s="8"/>
      <c r="AN1131" s="8"/>
      <c r="AO1131" s="8"/>
      <c r="AP1131" s="8"/>
      <c r="AQ1131" s="8"/>
      <c r="AR1131" s="8"/>
      <c r="AS1131" s="8"/>
      <c r="AT1131" s="8"/>
      <c r="AU1131" s="8"/>
      <c r="AV1131" s="8"/>
      <c r="AW1131" s="8"/>
      <c r="AX1131" s="8"/>
    </row>
    <row r="1132" spans="1:50" ht="15.75">
      <c r="A1132" s="17"/>
      <c r="B1132" s="8"/>
      <c r="C1132" s="8"/>
      <c r="D1132" s="8"/>
      <c r="E1132" s="8"/>
      <c r="F1132" s="8"/>
      <c r="G1132" s="14" t="s">
        <v>1636</v>
      </c>
      <c r="H1132" s="10"/>
      <c r="I1132" s="8"/>
      <c r="J1132" s="17"/>
      <c r="K1132" s="11"/>
      <c r="L1132" s="11"/>
      <c r="M1132" s="11"/>
      <c r="N1132" s="11"/>
      <c r="O1132" s="11"/>
      <c r="P1132" s="12"/>
      <c r="Q1132" s="8"/>
      <c r="R1132" s="8"/>
      <c r="S1132" s="8"/>
      <c r="T1132" s="8"/>
      <c r="U1132" s="8"/>
      <c r="V1132" s="8"/>
      <c r="W1132" s="8"/>
      <c r="X1132" s="8"/>
      <c r="Y1132" s="8"/>
      <c r="Z1132" s="8"/>
      <c r="AA1132" s="8"/>
      <c r="AB1132" s="8"/>
      <c r="AC1132" s="8"/>
      <c r="AD1132" s="8"/>
      <c r="AE1132" s="8"/>
      <c r="AF1132" s="8"/>
      <c r="AG1132" s="8"/>
      <c r="AH1132" s="8"/>
      <c r="AI1132" s="8"/>
      <c r="AJ1132" s="8"/>
      <c r="AK1132" s="8"/>
      <c r="AL1132" s="12"/>
      <c r="AM1132" s="8"/>
      <c r="AN1132" s="8"/>
      <c r="AO1132" s="8"/>
      <c r="AP1132" s="8"/>
      <c r="AQ1132" s="8"/>
      <c r="AR1132" s="8"/>
      <c r="AS1132" s="8"/>
      <c r="AT1132" s="8"/>
      <c r="AU1132" s="8"/>
      <c r="AV1132" s="8"/>
      <c r="AW1132" s="8"/>
      <c r="AX1132" s="8"/>
    </row>
    <row r="1133" spans="1:50" ht="15.75">
      <c r="A1133" s="17"/>
      <c r="B1133" s="8"/>
      <c r="C1133" s="8"/>
      <c r="D1133" s="8"/>
      <c r="E1133" s="8"/>
      <c r="F1133" s="8"/>
      <c r="G1133" s="15"/>
      <c r="H1133" s="17" t="s">
        <v>1637</v>
      </c>
      <c r="I1133" s="8"/>
      <c r="J1133" s="17"/>
      <c r="K1133" s="11"/>
      <c r="L1133" s="11"/>
      <c r="M1133" s="11"/>
      <c r="N1133" s="11"/>
      <c r="O1133" s="11"/>
      <c r="P1133" s="12"/>
      <c r="Q1133" s="8"/>
      <c r="R1133" s="8"/>
      <c r="S1133" s="8"/>
      <c r="T1133" s="8"/>
      <c r="U1133" s="8"/>
      <c r="V1133" s="8"/>
      <c r="W1133" s="8"/>
      <c r="X1133" s="8"/>
      <c r="Y1133" s="8"/>
      <c r="Z1133" s="8"/>
      <c r="AA1133" s="8"/>
      <c r="AB1133" s="8"/>
      <c r="AC1133" s="8"/>
      <c r="AD1133" s="8"/>
      <c r="AE1133" s="8"/>
      <c r="AF1133" s="8"/>
      <c r="AG1133" s="8"/>
      <c r="AH1133" s="8"/>
      <c r="AI1133" s="8"/>
      <c r="AJ1133" s="8"/>
      <c r="AK1133" s="8"/>
      <c r="AL1133" s="12"/>
      <c r="AM1133" s="8"/>
      <c r="AN1133" s="8"/>
      <c r="AO1133" s="8"/>
      <c r="AP1133" s="8"/>
      <c r="AQ1133" s="8"/>
      <c r="AR1133" s="8"/>
      <c r="AS1133" s="8"/>
      <c r="AT1133" s="8"/>
      <c r="AU1133" s="8"/>
      <c r="AV1133" s="8"/>
      <c r="AW1133" s="8"/>
      <c r="AX1133" s="8"/>
    </row>
    <row r="1134" spans="1:50" ht="15.75">
      <c r="A1134" s="17"/>
      <c r="B1134" s="8"/>
      <c r="C1134" s="8"/>
      <c r="D1134" s="8"/>
      <c r="E1134" s="8"/>
      <c r="F1134" s="8"/>
      <c r="G1134" s="15"/>
      <c r="H1134" s="10"/>
      <c r="I1134" s="17" t="s">
        <v>512</v>
      </c>
      <c r="J1134" s="17"/>
      <c r="K1134" s="11"/>
      <c r="L1134" s="11"/>
      <c r="M1134" s="11"/>
      <c r="N1134" s="11"/>
      <c r="O1134" s="11"/>
      <c r="P1134" s="12"/>
      <c r="Q1134" s="8"/>
      <c r="R1134" s="8"/>
      <c r="S1134" s="8"/>
      <c r="T1134" s="8"/>
      <c r="U1134" s="8"/>
      <c r="V1134" s="8"/>
      <c r="W1134" s="8"/>
      <c r="X1134" s="8"/>
      <c r="Y1134" s="8"/>
      <c r="Z1134" s="8"/>
      <c r="AA1134" s="8"/>
      <c r="AB1134" s="8"/>
      <c r="AC1134" s="8"/>
      <c r="AD1134" s="8"/>
      <c r="AE1134" s="8"/>
      <c r="AF1134" s="8"/>
      <c r="AG1134" s="8"/>
      <c r="AH1134" s="8"/>
      <c r="AI1134" s="8"/>
      <c r="AJ1134" s="8"/>
      <c r="AK1134" s="8"/>
      <c r="AL1134" s="12"/>
      <c r="AM1134" s="8"/>
      <c r="AN1134" s="8"/>
      <c r="AO1134" s="8"/>
      <c r="AP1134" s="8"/>
      <c r="AQ1134" s="8"/>
      <c r="AR1134" s="8"/>
      <c r="AS1134" s="8"/>
      <c r="AT1134" s="8"/>
      <c r="AU1134" s="8"/>
      <c r="AV1134" s="8"/>
      <c r="AW1134" s="8"/>
      <c r="AX1134" s="8"/>
    </row>
    <row r="1135" spans="1:50" ht="24">
      <c r="A1135" s="17"/>
      <c r="B1135" s="16"/>
      <c r="C1135" s="8"/>
      <c r="D1135" s="8"/>
      <c r="E1135" s="8"/>
      <c r="F1135" s="8"/>
      <c r="G1135" s="15"/>
      <c r="H1135" s="13"/>
      <c r="I1135" s="8"/>
      <c r="J1135" s="17" t="s">
        <v>43</v>
      </c>
      <c r="K1135" s="11" t="s">
        <v>1638</v>
      </c>
      <c r="L1135" s="11" t="s">
        <v>129</v>
      </c>
      <c r="M1135" s="11" t="s">
        <v>239</v>
      </c>
      <c r="N1135" s="11" t="s">
        <v>1639</v>
      </c>
      <c r="O1135" s="11" t="s">
        <v>101</v>
      </c>
      <c r="P1135" s="11" t="s">
        <v>269</v>
      </c>
      <c r="Q1135" s="8"/>
      <c r="R1135" s="74" t="s">
        <v>2177</v>
      </c>
      <c r="S1135" s="74" t="s">
        <v>2181</v>
      </c>
      <c r="T1135" s="74" t="s">
        <v>2179</v>
      </c>
      <c r="U1135" s="74" t="s">
        <v>1934</v>
      </c>
      <c r="V1135" s="73"/>
      <c r="W1135" s="81" t="s">
        <v>1935</v>
      </c>
      <c r="X1135" s="74" t="s">
        <v>2182</v>
      </c>
      <c r="Y1135" s="8">
        <v>8</v>
      </c>
      <c r="Z1135" s="8">
        <v>1251.5999999999999</v>
      </c>
      <c r="AA1135" s="8"/>
      <c r="AB1135" s="8">
        <v>8</v>
      </c>
      <c r="AC1135" s="8"/>
      <c r="AD1135" s="8"/>
      <c r="AE1135" s="8">
        <v>8</v>
      </c>
      <c r="AF1135" s="8"/>
      <c r="AG1135" s="8"/>
      <c r="AH1135" s="8"/>
      <c r="AI1135" s="8">
        <v>8</v>
      </c>
      <c r="AJ1135" s="8">
        <v>1.0249999999999999</v>
      </c>
      <c r="AK1135" s="8">
        <f>AI1135*AJ1135</f>
        <v>8.1999999999999993</v>
      </c>
      <c r="AL1135" s="102">
        <f>Z1135/Y1135</f>
        <v>156.44999999999999</v>
      </c>
      <c r="AM1135" s="103">
        <f>AK1135*AL1135</f>
        <v>1282.8899999999999</v>
      </c>
      <c r="AN1135" s="103">
        <f>AK1135*1.028</f>
        <v>8.4295999999999989</v>
      </c>
      <c r="AO1135" s="103">
        <f>AN1135*AL1135</f>
        <v>1318.8109199999997</v>
      </c>
      <c r="AP1135" s="103">
        <f>AN1135*1.031</f>
        <v>8.6909175999999988</v>
      </c>
      <c r="AQ1135" s="103">
        <f>AP1135*AL1135</f>
        <v>1359.6940585199998</v>
      </c>
      <c r="AR1135" s="8"/>
      <c r="AS1135" s="8"/>
      <c r="AT1135" s="8"/>
      <c r="AU1135" s="8"/>
      <c r="AV1135" s="8"/>
      <c r="AW1135" s="8"/>
      <c r="AX1135" s="8"/>
    </row>
    <row r="1136" spans="1:50" ht="15.75">
      <c r="A1136" s="17"/>
      <c r="B1136" s="8"/>
      <c r="C1136" s="8"/>
      <c r="D1136" s="39" t="s">
        <v>1640</v>
      </c>
      <c r="E1136" s="8"/>
      <c r="F1136" s="8"/>
      <c r="G1136" s="15"/>
      <c r="H1136" s="10"/>
      <c r="I1136" s="8"/>
      <c r="J1136" s="17"/>
      <c r="K1136" s="11"/>
      <c r="L1136" s="11"/>
      <c r="M1136" s="11"/>
      <c r="N1136" s="11"/>
      <c r="O1136" s="11"/>
      <c r="P1136" s="12"/>
      <c r="Q1136" s="8"/>
      <c r="R1136" s="8"/>
      <c r="S1136" s="8"/>
      <c r="T1136" s="8"/>
      <c r="U1136" s="8"/>
      <c r="V1136" s="8"/>
      <c r="W1136" s="8"/>
      <c r="X1136" s="8"/>
      <c r="Y1136" s="8"/>
      <c r="Z1136" s="8"/>
      <c r="AA1136" s="8"/>
      <c r="AB1136" s="8"/>
      <c r="AC1136" s="8"/>
      <c r="AD1136" s="8"/>
      <c r="AE1136" s="8"/>
      <c r="AF1136" s="8"/>
      <c r="AG1136" s="8"/>
      <c r="AH1136" s="8"/>
      <c r="AI1136" s="8"/>
      <c r="AJ1136" s="8"/>
      <c r="AK1136" s="8"/>
      <c r="AL1136" s="12"/>
      <c r="AM1136" s="8"/>
      <c r="AN1136" s="8"/>
      <c r="AO1136" s="8"/>
      <c r="AP1136" s="8"/>
      <c r="AQ1136" s="8"/>
      <c r="AR1136" s="8"/>
      <c r="AS1136" s="8"/>
      <c r="AT1136" s="8"/>
      <c r="AU1136" s="8"/>
      <c r="AV1136" s="8"/>
      <c r="AW1136" s="8"/>
      <c r="AX1136" s="8"/>
    </row>
    <row r="1137" spans="1:50" ht="15.75">
      <c r="A1137" s="27"/>
      <c r="B1137" s="8"/>
      <c r="C1137" s="8"/>
      <c r="D1137" s="8"/>
      <c r="E1137" s="8"/>
      <c r="F1137" s="8"/>
      <c r="G1137" s="14" t="s">
        <v>1641</v>
      </c>
      <c r="H1137" s="10"/>
      <c r="I1137" s="8"/>
      <c r="J1137" s="17"/>
      <c r="K1137" s="11"/>
      <c r="L1137" s="11"/>
      <c r="M1137" s="11"/>
      <c r="N1137" s="11"/>
      <c r="O1137" s="11"/>
      <c r="P1137" s="12"/>
      <c r="Q1137" s="8"/>
      <c r="R1137" s="8"/>
      <c r="S1137" s="8"/>
      <c r="T1137" s="8"/>
      <c r="U1137" s="8"/>
      <c r="V1137" s="8"/>
      <c r="W1137" s="8"/>
      <c r="X1137" s="8"/>
      <c r="Y1137" s="8"/>
      <c r="Z1137" s="8"/>
      <c r="AA1137" s="8"/>
      <c r="AB1137" s="8"/>
      <c r="AC1137" s="8"/>
      <c r="AD1137" s="8"/>
      <c r="AE1137" s="8"/>
      <c r="AF1137" s="8"/>
      <c r="AG1137" s="8"/>
      <c r="AH1137" s="8"/>
      <c r="AI1137" s="8"/>
      <c r="AJ1137" s="8"/>
      <c r="AK1137" s="8"/>
      <c r="AL1137" s="12"/>
      <c r="AM1137" s="8"/>
      <c r="AN1137" s="8"/>
      <c r="AO1137" s="8"/>
      <c r="AP1137" s="8"/>
      <c r="AQ1137" s="8"/>
      <c r="AR1137" s="8"/>
      <c r="AS1137" s="8"/>
      <c r="AT1137" s="8"/>
      <c r="AU1137" s="8"/>
      <c r="AV1137" s="8"/>
      <c r="AW1137" s="8"/>
      <c r="AX1137" s="8"/>
    </row>
    <row r="1138" spans="1:50" ht="38.25">
      <c r="A1138" s="17"/>
      <c r="B1138" s="8"/>
      <c r="C1138" s="8"/>
      <c r="D1138" s="8"/>
      <c r="E1138" s="8"/>
      <c r="F1138" s="8"/>
      <c r="G1138" s="18" t="s">
        <v>1642</v>
      </c>
      <c r="H1138" s="17"/>
      <c r="I1138" s="17"/>
      <c r="J1138" s="17"/>
      <c r="K1138" s="24"/>
      <c r="L1138" s="11"/>
      <c r="M1138" s="11" t="s">
        <v>1643</v>
      </c>
      <c r="N1138" s="11" t="s">
        <v>1644</v>
      </c>
      <c r="O1138" s="11"/>
      <c r="P1138" s="12"/>
      <c r="Q1138" s="8"/>
      <c r="R1138" s="8"/>
      <c r="S1138" s="8"/>
      <c r="T1138" s="8"/>
      <c r="U1138" s="8"/>
      <c r="V1138" s="8"/>
      <c r="W1138" s="8"/>
      <c r="X1138" s="8"/>
      <c r="Y1138" s="8"/>
      <c r="Z1138" s="8"/>
      <c r="AA1138" s="8"/>
      <c r="AB1138" s="8"/>
      <c r="AC1138" s="8"/>
      <c r="AD1138" s="8"/>
      <c r="AE1138" s="8"/>
      <c r="AF1138" s="8"/>
      <c r="AG1138" s="8"/>
      <c r="AH1138" s="8"/>
      <c r="AI1138" s="8"/>
      <c r="AJ1138" s="8"/>
      <c r="AK1138" s="8"/>
      <c r="AL1138" s="12"/>
      <c r="AM1138" s="8"/>
      <c r="AN1138" s="8"/>
      <c r="AO1138" s="8"/>
      <c r="AP1138" s="8"/>
      <c r="AQ1138" s="8"/>
      <c r="AR1138" s="8"/>
      <c r="AS1138" s="8"/>
      <c r="AT1138" s="8"/>
      <c r="AU1138" s="8"/>
      <c r="AV1138" s="8"/>
      <c r="AW1138" s="8"/>
      <c r="AX1138" s="8"/>
    </row>
    <row r="1139" spans="1:50" ht="38.25">
      <c r="A1139" s="17"/>
      <c r="B1139" s="8"/>
      <c r="C1139" s="8"/>
      <c r="D1139" s="8"/>
      <c r="E1139" s="8"/>
      <c r="F1139" s="8"/>
      <c r="G1139" s="18" t="s">
        <v>1642</v>
      </c>
      <c r="H1139" s="17"/>
      <c r="I1139" s="17"/>
      <c r="J1139" s="17"/>
      <c r="K1139" s="24"/>
      <c r="L1139" s="11"/>
      <c r="M1139" s="11" t="s">
        <v>1645</v>
      </c>
      <c r="N1139" s="11" t="s">
        <v>1646</v>
      </c>
      <c r="O1139" s="11"/>
      <c r="P1139" s="12"/>
      <c r="Q1139" s="8"/>
      <c r="R1139" s="8"/>
      <c r="S1139" s="8"/>
      <c r="T1139" s="8"/>
      <c r="U1139" s="8"/>
      <c r="V1139" s="8"/>
      <c r="W1139" s="8"/>
      <c r="X1139" s="8"/>
      <c r="Y1139" s="8"/>
      <c r="Z1139" s="8"/>
      <c r="AA1139" s="8"/>
      <c r="AB1139" s="8"/>
      <c r="AC1139" s="8"/>
      <c r="AD1139" s="8"/>
      <c r="AE1139" s="8"/>
      <c r="AF1139" s="8"/>
      <c r="AG1139" s="8"/>
      <c r="AH1139" s="8"/>
      <c r="AI1139" s="8"/>
      <c r="AJ1139" s="8"/>
      <c r="AK1139" s="8"/>
      <c r="AL1139" s="12"/>
      <c r="AM1139" s="8"/>
      <c r="AN1139" s="8"/>
      <c r="AO1139" s="8"/>
      <c r="AP1139" s="8"/>
      <c r="AQ1139" s="8"/>
      <c r="AR1139" s="8"/>
      <c r="AS1139" s="8"/>
      <c r="AT1139" s="8"/>
      <c r="AU1139" s="8"/>
      <c r="AV1139" s="8"/>
      <c r="AW1139" s="8"/>
      <c r="AX1139" s="8"/>
    </row>
    <row r="1140" spans="1:50" ht="15.75">
      <c r="A1140" s="17"/>
      <c r="B1140" s="8"/>
      <c r="C1140" s="8"/>
      <c r="D1140" s="8"/>
      <c r="E1140" s="8"/>
      <c r="F1140" s="8"/>
      <c r="G1140" s="15"/>
      <c r="H1140" s="17" t="s">
        <v>1647</v>
      </c>
      <c r="I1140" s="8"/>
      <c r="J1140" s="17"/>
      <c r="K1140" s="11"/>
      <c r="L1140" s="11"/>
      <c r="M1140" s="11"/>
      <c r="N1140" s="11"/>
      <c r="O1140" s="11"/>
      <c r="P1140" s="12"/>
      <c r="Q1140" s="8"/>
      <c r="R1140" s="8"/>
      <c r="S1140" s="8"/>
      <c r="T1140" s="8"/>
      <c r="U1140" s="8"/>
      <c r="V1140" s="8"/>
      <c r="W1140" s="8"/>
      <c r="X1140" s="8"/>
      <c r="Y1140" s="8"/>
      <c r="Z1140" s="8"/>
      <c r="AA1140" s="8"/>
      <c r="AB1140" s="8"/>
      <c r="AC1140" s="8"/>
      <c r="AD1140" s="8"/>
      <c r="AE1140" s="8"/>
      <c r="AF1140" s="8"/>
      <c r="AG1140" s="8"/>
      <c r="AH1140" s="8"/>
      <c r="AI1140" s="8"/>
      <c r="AJ1140" s="8"/>
      <c r="AK1140" s="8"/>
      <c r="AL1140" s="12"/>
      <c r="AM1140" s="8"/>
      <c r="AN1140" s="8"/>
      <c r="AO1140" s="8"/>
      <c r="AP1140" s="8"/>
      <c r="AQ1140" s="8"/>
      <c r="AR1140" s="8"/>
      <c r="AS1140" s="8"/>
      <c r="AT1140" s="8"/>
      <c r="AU1140" s="8"/>
      <c r="AV1140" s="8"/>
      <c r="AW1140" s="8"/>
      <c r="AX1140" s="8"/>
    </row>
    <row r="1141" spans="1:50" ht="15.75">
      <c r="A1141" s="17"/>
      <c r="B1141" s="8"/>
      <c r="C1141" s="8"/>
      <c r="D1141" s="8"/>
      <c r="E1141" s="8"/>
      <c r="F1141" s="8"/>
      <c r="G1141" s="15"/>
      <c r="H1141" s="10"/>
      <c r="I1141" s="17" t="s">
        <v>1648</v>
      </c>
      <c r="J1141" s="17"/>
      <c r="K1141" s="11"/>
      <c r="L1141" s="11"/>
      <c r="M1141" s="11"/>
      <c r="N1141" s="11"/>
      <c r="O1141" s="11"/>
      <c r="P1141" s="12"/>
      <c r="Q1141" s="8"/>
      <c r="R1141" s="8"/>
      <c r="S1141" s="8"/>
      <c r="T1141" s="8"/>
      <c r="U1141" s="8"/>
      <c r="V1141" s="8"/>
      <c r="W1141" s="8"/>
      <c r="X1141" s="8"/>
      <c r="Y1141" s="8"/>
      <c r="Z1141" s="8"/>
      <c r="AA1141" s="8"/>
      <c r="AB1141" s="8"/>
      <c r="AC1141" s="8"/>
      <c r="AD1141" s="8"/>
      <c r="AE1141" s="8"/>
      <c r="AF1141" s="8"/>
      <c r="AG1141" s="8"/>
      <c r="AH1141" s="8"/>
      <c r="AI1141" s="8"/>
      <c r="AJ1141" s="8"/>
      <c r="AK1141" s="8"/>
      <c r="AL1141" s="12"/>
      <c r="AM1141" s="8"/>
      <c r="AN1141" s="8"/>
      <c r="AO1141" s="8"/>
      <c r="AP1141" s="8"/>
      <c r="AQ1141" s="8"/>
      <c r="AR1141" s="8"/>
      <c r="AS1141" s="8"/>
      <c r="AT1141" s="8"/>
      <c r="AU1141" s="8"/>
      <c r="AV1141" s="8"/>
      <c r="AW1141" s="8"/>
      <c r="AX1141" s="8"/>
    </row>
    <row r="1142" spans="1:50" ht="24">
      <c r="A1142" s="17"/>
      <c r="B1142" s="16"/>
      <c r="C1142" s="8"/>
      <c r="D1142" s="8"/>
      <c r="E1142" s="8"/>
      <c r="F1142" s="8"/>
      <c r="G1142" s="15"/>
      <c r="H1142" s="13"/>
      <c r="I1142" s="8"/>
      <c r="J1142" s="17" t="s">
        <v>27</v>
      </c>
      <c r="K1142" s="11" t="s">
        <v>1649</v>
      </c>
      <c r="L1142" s="11" t="s">
        <v>449</v>
      </c>
      <c r="M1142" s="11" t="s">
        <v>1650</v>
      </c>
      <c r="N1142" s="11" t="s">
        <v>818</v>
      </c>
      <c r="O1142" s="11" t="s">
        <v>1260</v>
      </c>
      <c r="P1142" s="11" t="s">
        <v>1651</v>
      </c>
      <c r="Q1142" s="8"/>
      <c r="R1142" s="74" t="s">
        <v>2177</v>
      </c>
      <c r="S1142" s="74" t="s">
        <v>2178</v>
      </c>
      <c r="T1142" s="74" t="s">
        <v>2179</v>
      </c>
      <c r="U1142" s="74" t="s">
        <v>1934</v>
      </c>
      <c r="V1142" s="73"/>
      <c r="W1142" s="81" t="s">
        <v>1935</v>
      </c>
      <c r="X1142" s="74" t="s">
        <v>2180</v>
      </c>
      <c r="Y1142" s="8">
        <v>1</v>
      </c>
      <c r="Z1142" s="8">
        <v>727</v>
      </c>
      <c r="AA1142" s="8"/>
      <c r="AB1142" s="8">
        <v>1</v>
      </c>
      <c r="AC1142" s="8"/>
      <c r="AD1142" s="8"/>
      <c r="AE1142" s="8">
        <v>1</v>
      </c>
      <c r="AF1142" s="8"/>
      <c r="AG1142" s="8"/>
      <c r="AH1142" s="8"/>
      <c r="AI1142" s="8">
        <v>1</v>
      </c>
      <c r="AJ1142" s="8">
        <v>1.0249999999999999</v>
      </c>
      <c r="AK1142" s="8">
        <f>AI1142*AJ1142</f>
        <v>1.0249999999999999</v>
      </c>
      <c r="AL1142" s="102">
        <f>Z1142/Y1142</f>
        <v>727</v>
      </c>
      <c r="AM1142" s="103">
        <f>AK1142*AL1142</f>
        <v>745.17499999999995</v>
      </c>
      <c r="AN1142" s="103">
        <f>AK1142*1.028</f>
        <v>1.0536999999999999</v>
      </c>
      <c r="AO1142" s="103">
        <f>AN1142*AL1142</f>
        <v>766.03989999999988</v>
      </c>
      <c r="AP1142" s="103">
        <f>AN1142*1.031</f>
        <v>1.0863646999999998</v>
      </c>
      <c r="AQ1142" s="103">
        <f>AP1142*AL1142</f>
        <v>789.78713689999984</v>
      </c>
      <c r="AR1142" s="8"/>
      <c r="AS1142" s="8"/>
      <c r="AT1142" s="8"/>
      <c r="AU1142" s="8"/>
      <c r="AV1142" s="8"/>
      <c r="AW1142" s="8"/>
      <c r="AX1142" s="8"/>
    </row>
    <row r="1143" spans="1:50" ht="15.75">
      <c r="A1143" s="17"/>
      <c r="B1143" s="16"/>
      <c r="C1143" s="8"/>
      <c r="D1143" s="8"/>
      <c r="E1143" s="8"/>
      <c r="F1143" s="8"/>
      <c r="G1143" s="15"/>
      <c r="H1143" s="10"/>
      <c r="I1143" s="8"/>
      <c r="J1143" s="17"/>
      <c r="K1143" s="19"/>
      <c r="L1143" s="11"/>
      <c r="M1143" s="11"/>
      <c r="N1143" s="11"/>
      <c r="O1143" s="11"/>
      <c r="P1143" s="12"/>
      <c r="Q1143" s="8"/>
      <c r="R1143" s="8"/>
      <c r="S1143" s="8"/>
      <c r="T1143" s="8"/>
      <c r="U1143" s="8"/>
      <c r="V1143" s="8"/>
      <c r="W1143" s="8"/>
      <c r="X1143" s="8"/>
      <c r="Y1143" s="8"/>
      <c r="Z1143" s="8"/>
      <c r="AA1143" s="8"/>
      <c r="AB1143" s="8"/>
      <c r="AC1143" s="8"/>
      <c r="AD1143" s="8"/>
      <c r="AE1143" s="8"/>
      <c r="AF1143" s="8"/>
      <c r="AG1143" s="8"/>
      <c r="AH1143" s="8"/>
      <c r="AI1143" s="8"/>
      <c r="AJ1143" s="8"/>
      <c r="AK1143" s="8"/>
      <c r="AL1143" s="12"/>
      <c r="AM1143" s="8"/>
      <c r="AN1143" s="8"/>
      <c r="AO1143" s="8"/>
      <c r="AP1143" s="8"/>
      <c r="AQ1143" s="8"/>
      <c r="AR1143" s="8"/>
      <c r="AS1143" s="8"/>
      <c r="AT1143" s="8"/>
      <c r="AU1143" s="8"/>
      <c r="AV1143" s="8"/>
      <c r="AW1143" s="8"/>
      <c r="AX1143" s="8"/>
    </row>
    <row r="1144" spans="1:50" ht="16.5">
      <c r="A1144" s="17"/>
      <c r="B1144" s="8"/>
      <c r="C1144" s="23" t="s">
        <v>1652</v>
      </c>
      <c r="D1144" s="8"/>
      <c r="E1144" s="8"/>
      <c r="F1144" s="8"/>
      <c r="G1144" s="15"/>
      <c r="H1144" s="10"/>
      <c r="I1144" s="8"/>
      <c r="J1144" s="17"/>
      <c r="K1144" s="11"/>
      <c r="L1144" s="11"/>
      <c r="M1144" s="11"/>
      <c r="N1144" s="11"/>
      <c r="O1144" s="11"/>
      <c r="P1144" s="12"/>
      <c r="Q1144" s="8"/>
      <c r="R1144" s="8"/>
      <c r="S1144" s="8"/>
      <c r="T1144" s="8"/>
      <c r="U1144" s="8"/>
      <c r="V1144" s="8"/>
      <c r="W1144" s="8"/>
      <c r="X1144" s="8"/>
      <c r="Y1144" s="8"/>
      <c r="Z1144" s="8"/>
      <c r="AA1144" s="8"/>
      <c r="AB1144" s="8"/>
      <c r="AC1144" s="8"/>
      <c r="AD1144" s="8"/>
      <c r="AE1144" s="8"/>
      <c r="AF1144" s="8"/>
      <c r="AG1144" s="8"/>
      <c r="AH1144" s="8"/>
      <c r="AI1144" s="8"/>
      <c r="AJ1144" s="8"/>
      <c r="AK1144" s="8"/>
      <c r="AL1144" s="12"/>
      <c r="AM1144" s="8"/>
      <c r="AN1144" s="8"/>
      <c r="AO1144" s="8"/>
      <c r="AP1144" s="8"/>
      <c r="AQ1144" s="8"/>
      <c r="AR1144" s="8"/>
      <c r="AS1144" s="8"/>
      <c r="AT1144" s="8"/>
      <c r="AU1144" s="8"/>
      <c r="AV1144" s="8"/>
      <c r="AW1144" s="8"/>
      <c r="AX1144" s="8"/>
    </row>
    <row r="1145" spans="1:50" ht="15.75">
      <c r="A1145" s="17"/>
      <c r="B1145" s="8"/>
      <c r="C1145" s="8"/>
      <c r="D1145" s="39" t="s">
        <v>1653</v>
      </c>
      <c r="E1145" s="8"/>
      <c r="F1145" s="8"/>
      <c r="G1145" s="15"/>
      <c r="H1145" s="10"/>
      <c r="I1145" s="8"/>
      <c r="J1145" s="17"/>
      <c r="K1145" s="11"/>
      <c r="L1145" s="11"/>
      <c r="M1145" s="11"/>
      <c r="N1145" s="11"/>
      <c r="O1145" s="11"/>
      <c r="P1145" s="12"/>
      <c r="Q1145" s="8"/>
      <c r="R1145" s="8"/>
      <c r="S1145" s="8"/>
      <c r="T1145" s="8"/>
      <c r="U1145" s="8"/>
      <c r="V1145" s="8"/>
      <c r="W1145" s="8"/>
      <c r="X1145" s="8"/>
      <c r="Y1145" s="8"/>
      <c r="Z1145" s="8"/>
      <c r="AA1145" s="8"/>
      <c r="AB1145" s="8"/>
      <c r="AC1145" s="8"/>
      <c r="AD1145" s="8"/>
      <c r="AE1145" s="8"/>
      <c r="AF1145" s="8"/>
      <c r="AG1145" s="8"/>
      <c r="AH1145" s="8"/>
      <c r="AI1145" s="8"/>
      <c r="AJ1145" s="8"/>
      <c r="AK1145" s="8"/>
      <c r="AL1145" s="12"/>
      <c r="AM1145" s="8"/>
      <c r="AN1145" s="8"/>
      <c r="AO1145" s="8"/>
      <c r="AP1145" s="8"/>
      <c r="AQ1145" s="8"/>
      <c r="AR1145" s="8"/>
      <c r="AS1145" s="8"/>
      <c r="AT1145" s="8"/>
      <c r="AU1145" s="8"/>
      <c r="AV1145" s="8"/>
      <c r="AW1145" s="8"/>
      <c r="AX1145" s="8"/>
    </row>
    <row r="1146" spans="1:50" ht="15.75">
      <c r="A1146" s="17"/>
      <c r="B1146" s="8"/>
      <c r="C1146" s="8"/>
      <c r="D1146" s="8"/>
      <c r="E1146" s="8"/>
      <c r="F1146" s="8"/>
      <c r="G1146" s="14" t="s">
        <v>1631</v>
      </c>
      <c r="H1146" s="10"/>
      <c r="I1146" s="8"/>
      <c r="J1146" s="17"/>
      <c r="K1146" s="11"/>
      <c r="L1146" s="11"/>
      <c r="M1146" s="11"/>
      <c r="N1146" s="11"/>
      <c r="O1146" s="11"/>
      <c r="P1146" s="12"/>
      <c r="Q1146" s="8"/>
      <c r="R1146" s="8"/>
      <c r="S1146" s="8"/>
      <c r="T1146" s="8"/>
      <c r="U1146" s="8"/>
      <c r="V1146" s="8"/>
      <c r="W1146" s="8"/>
      <c r="X1146" s="8"/>
      <c r="Y1146" s="8"/>
      <c r="Z1146" s="8"/>
      <c r="AA1146" s="8"/>
      <c r="AB1146" s="8"/>
      <c r="AC1146" s="8"/>
      <c r="AD1146" s="8"/>
      <c r="AE1146" s="8"/>
      <c r="AF1146" s="8"/>
      <c r="AG1146" s="8"/>
      <c r="AH1146" s="8"/>
      <c r="AI1146" s="8"/>
      <c r="AJ1146" s="8"/>
      <c r="AK1146" s="8"/>
      <c r="AL1146" s="12"/>
      <c r="AM1146" s="8"/>
      <c r="AN1146" s="8"/>
      <c r="AO1146" s="8"/>
      <c r="AP1146" s="8"/>
      <c r="AQ1146" s="8"/>
      <c r="AR1146" s="8"/>
      <c r="AS1146" s="8"/>
      <c r="AT1146" s="8"/>
      <c r="AU1146" s="8"/>
      <c r="AV1146" s="8"/>
      <c r="AW1146" s="8"/>
      <c r="AX1146" s="8"/>
    </row>
    <row r="1147" spans="1:50" ht="16.5">
      <c r="A1147" s="17"/>
      <c r="B1147" s="8"/>
      <c r="C1147" s="23" t="s">
        <v>1655</v>
      </c>
      <c r="D1147" s="8"/>
      <c r="E1147" s="8"/>
      <c r="F1147" s="8"/>
      <c r="G1147" s="15"/>
      <c r="H1147" s="10"/>
      <c r="I1147" s="8"/>
      <c r="J1147" s="17"/>
      <c r="K1147" s="11"/>
      <c r="L1147" s="11"/>
      <c r="M1147" s="11"/>
      <c r="N1147" s="11"/>
      <c r="O1147" s="11"/>
      <c r="P1147" s="12"/>
      <c r="Q1147" s="8"/>
      <c r="R1147" s="8"/>
      <c r="S1147" s="8"/>
      <c r="T1147" s="8"/>
      <c r="U1147" s="8"/>
      <c r="V1147" s="8"/>
      <c r="W1147" s="8"/>
      <c r="X1147" s="8"/>
      <c r="Y1147" s="8"/>
      <c r="Z1147" s="8"/>
      <c r="AA1147" s="8"/>
      <c r="AB1147" s="8"/>
      <c r="AC1147" s="8"/>
      <c r="AD1147" s="8"/>
      <c r="AE1147" s="8"/>
      <c r="AF1147" s="8"/>
      <c r="AG1147" s="8"/>
      <c r="AH1147" s="8"/>
      <c r="AI1147" s="8"/>
      <c r="AJ1147" s="8"/>
      <c r="AK1147" s="8"/>
      <c r="AL1147" s="12"/>
      <c r="AM1147" s="8"/>
      <c r="AN1147" s="8"/>
      <c r="AO1147" s="8"/>
      <c r="AP1147" s="8"/>
      <c r="AQ1147" s="8"/>
      <c r="AR1147" s="8"/>
      <c r="AS1147" s="8"/>
      <c r="AT1147" s="8"/>
      <c r="AU1147" s="8"/>
      <c r="AV1147" s="8"/>
      <c r="AW1147" s="8"/>
      <c r="AX1147" s="8"/>
    </row>
    <row r="1148" spans="1:50" ht="15.75">
      <c r="A1148" s="17"/>
      <c r="B1148" s="8"/>
      <c r="C1148" s="8"/>
      <c r="D1148" s="8"/>
      <c r="E1148" s="8"/>
      <c r="F1148" s="8"/>
      <c r="G1148" s="14" t="s">
        <v>1656</v>
      </c>
      <c r="H1148" s="10"/>
      <c r="I1148" s="8"/>
      <c r="J1148" s="17"/>
      <c r="K1148" s="11"/>
      <c r="L1148" s="11"/>
      <c r="M1148" s="11"/>
      <c r="N1148" s="11"/>
      <c r="O1148" s="11"/>
      <c r="P1148" s="12"/>
      <c r="Q1148" s="8"/>
      <c r="R1148" s="8"/>
      <c r="S1148" s="8"/>
      <c r="T1148" s="8"/>
      <c r="U1148" s="8"/>
      <c r="V1148" s="8"/>
      <c r="W1148" s="8"/>
      <c r="X1148" s="8"/>
      <c r="Y1148" s="8"/>
      <c r="Z1148" s="8"/>
      <c r="AA1148" s="8"/>
      <c r="AB1148" s="8"/>
      <c r="AC1148" s="8"/>
      <c r="AD1148" s="8"/>
      <c r="AE1148" s="8"/>
      <c r="AF1148" s="8"/>
      <c r="AG1148" s="8"/>
      <c r="AH1148" s="8"/>
      <c r="AI1148" s="8"/>
      <c r="AJ1148" s="8"/>
      <c r="AK1148" s="8"/>
      <c r="AL1148" s="12"/>
      <c r="AM1148" s="8"/>
      <c r="AN1148" s="8"/>
      <c r="AO1148" s="8"/>
      <c r="AP1148" s="8"/>
      <c r="AQ1148" s="8"/>
      <c r="AR1148" s="8"/>
      <c r="AS1148" s="8"/>
      <c r="AT1148" s="8"/>
      <c r="AU1148" s="8"/>
      <c r="AV1148" s="8"/>
      <c r="AW1148" s="8"/>
      <c r="AX1148" s="8"/>
    </row>
    <row r="1149" spans="1:50" ht="15.75">
      <c r="A1149" s="17"/>
      <c r="B1149" s="8"/>
      <c r="C1149" s="8"/>
      <c r="D1149" s="8"/>
      <c r="E1149" s="8"/>
      <c r="F1149" s="8"/>
      <c r="G1149" s="15"/>
      <c r="H1149" s="17" t="s">
        <v>1657</v>
      </c>
      <c r="I1149" s="8"/>
      <c r="J1149" s="17"/>
      <c r="K1149" s="11"/>
      <c r="L1149" s="11"/>
      <c r="M1149" s="11"/>
      <c r="N1149" s="11"/>
      <c r="O1149" s="11"/>
      <c r="P1149" s="12"/>
      <c r="Q1149" s="8"/>
      <c r="R1149" s="8"/>
      <c r="S1149" s="8"/>
      <c r="T1149" s="8"/>
      <c r="U1149" s="8"/>
      <c r="V1149" s="8"/>
      <c r="W1149" s="8"/>
      <c r="X1149" s="8"/>
      <c r="Y1149" s="8"/>
      <c r="Z1149" s="8"/>
      <c r="AA1149" s="8"/>
      <c r="AB1149" s="8"/>
      <c r="AC1149" s="8"/>
      <c r="AD1149" s="8"/>
      <c r="AE1149" s="8"/>
      <c r="AF1149" s="8"/>
      <c r="AG1149" s="8"/>
      <c r="AH1149" s="8"/>
      <c r="AI1149" s="8"/>
      <c r="AJ1149" s="8"/>
      <c r="AK1149" s="8"/>
      <c r="AL1149" s="12"/>
      <c r="AM1149" s="8"/>
      <c r="AN1149" s="8"/>
      <c r="AO1149" s="8"/>
      <c r="AP1149" s="8"/>
      <c r="AQ1149" s="8"/>
      <c r="AR1149" s="8"/>
      <c r="AS1149" s="8"/>
      <c r="AT1149" s="8"/>
      <c r="AU1149" s="8"/>
      <c r="AV1149" s="8"/>
      <c r="AW1149" s="8"/>
      <c r="AX1149" s="8"/>
    </row>
    <row r="1150" spans="1:50" ht="15.75">
      <c r="A1150" s="17"/>
      <c r="B1150" s="8"/>
      <c r="C1150" s="8"/>
      <c r="D1150" s="8"/>
      <c r="E1150" s="8"/>
      <c r="F1150" s="8"/>
      <c r="G1150" s="15"/>
      <c r="H1150" s="10"/>
      <c r="I1150" s="17" t="s">
        <v>1465</v>
      </c>
      <c r="J1150" s="17"/>
      <c r="K1150" s="11"/>
      <c r="L1150" s="11"/>
      <c r="M1150" s="11"/>
      <c r="N1150" s="11"/>
      <c r="O1150" s="11"/>
      <c r="P1150" s="12"/>
      <c r="Q1150" s="8"/>
      <c r="R1150" s="8"/>
      <c r="S1150" s="8"/>
      <c r="T1150" s="8"/>
      <c r="U1150" s="8"/>
      <c r="V1150" s="8"/>
      <c r="W1150" s="8"/>
      <c r="X1150" s="8"/>
      <c r="Y1150" s="8"/>
      <c r="Z1150" s="8"/>
      <c r="AA1150" s="8"/>
      <c r="AB1150" s="8"/>
      <c r="AC1150" s="8"/>
      <c r="AD1150" s="8"/>
      <c r="AE1150" s="8"/>
      <c r="AF1150" s="8"/>
      <c r="AG1150" s="8"/>
      <c r="AH1150" s="8"/>
      <c r="AI1150" s="8"/>
      <c r="AJ1150" s="8"/>
      <c r="AK1150" s="8"/>
      <c r="AL1150" s="12"/>
      <c r="AM1150" s="8"/>
      <c r="AN1150" s="8"/>
      <c r="AO1150" s="8"/>
      <c r="AP1150" s="8"/>
      <c r="AQ1150" s="8"/>
      <c r="AR1150" s="8"/>
      <c r="AS1150" s="8"/>
      <c r="AT1150" s="8"/>
      <c r="AU1150" s="8"/>
      <c r="AV1150" s="8"/>
      <c r="AW1150" s="8"/>
      <c r="AX1150" s="8"/>
    </row>
    <row r="1151" spans="1:50" ht="24">
      <c r="A1151" s="17"/>
      <c r="B1151" s="16"/>
      <c r="C1151" s="8"/>
      <c r="D1151" s="8"/>
      <c r="E1151" s="8"/>
      <c r="F1151" s="8"/>
      <c r="G1151" s="15"/>
      <c r="H1151" s="10"/>
      <c r="I1151" s="8"/>
      <c r="J1151" s="17" t="s">
        <v>27</v>
      </c>
      <c r="K1151" s="11" t="s">
        <v>1658</v>
      </c>
      <c r="L1151" s="11" t="s">
        <v>146</v>
      </c>
      <c r="M1151" s="11" t="s">
        <v>332</v>
      </c>
      <c r="N1151" s="11" t="s">
        <v>1590</v>
      </c>
      <c r="O1151" s="11" t="s">
        <v>285</v>
      </c>
      <c r="P1151" s="11" t="s">
        <v>1659</v>
      </c>
      <c r="Q1151" s="8"/>
      <c r="R1151" s="74" t="s">
        <v>2183</v>
      </c>
      <c r="S1151" s="74" t="s">
        <v>2184</v>
      </c>
      <c r="T1151" s="74" t="s">
        <v>2185</v>
      </c>
      <c r="U1151" s="74" t="s">
        <v>1934</v>
      </c>
      <c r="V1151" s="73"/>
      <c r="W1151" s="81" t="s">
        <v>1935</v>
      </c>
      <c r="X1151" s="74" t="s">
        <v>2186</v>
      </c>
      <c r="Y1151" s="8">
        <v>3</v>
      </c>
      <c r="Z1151" s="8">
        <v>40.520000000000003</v>
      </c>
      <c r="AA1151" s="8"/>
      <c r="AB1151" s="8">
        <v>3</v>
      </c>
      <c r="AC1151" s="8"/>
      <c r="AD1151" s="8"/>
      <c r="AE1151" s="8">
        <v>3</v>
      </c>
      <c r="AF1151" s="8"/>
      <c r="AG1151" s="8"/>
      <c r="AH1151" s="8"/>
      <c r="AI1151" s="8">
        <v>3</v>
      </c>
      <c r="AJ1151" s="8">
        <v>1.0249999999999999</v>
      </c>
      <c r="AK1151" s="8">
        <f>AI1151*AJ1151</f>
        <v>3.0749999999999997</v>
      </c>
      <c r="AL1151" s="102">
        <f>Z1151/Y1151</f>
        <v>13.506666666666668</v>
      </c>
      <c r="AM1151" s="103">
        <f>AK1151*AL1151</f>
        <v>41.533000000000001</v>
      </c>
      <c r="AN1151" s="103">
        <f>AK1151*1.028</f>
        <v>3.1610999999999998</v>
      </c>
      <c r="AO1151" s="103">
        <f>AN1151*AL1151</f>
        <v>42.695923999999998</v>
      </c>
      <c r="AP1151" s="103">
        <f>AN1151*1.031</f>
        <v>3.2590940999999995</v>
      </c>
      <c r="AQ1151" s="103">
        <f>AP1151*AL1151</f>
        <v>44.019497643999998</v>
      </c>
      <c r="AR1151" s="8"/>
      <c r="AS1151" s="8"/>
      <c r="AT1151" s="8"/>
      <c r="AU1151" s="8"/>
      <c r="AV1151" s="8"/>
      <c r="AW1151" s="8"/>
      <c r="AX1151" s="8"/>
    </row>
    <row r="1152" spans="1:50" ht="16.5">
      <c r="A1152" s="17"/>
      <c r="B1152" s="8"/>
      <c r="C1152" s="23" t="s">
        <v>1660</v>
      </c>
      <c r="D1152" s="8"/>
      <c r="E1152" s="8"/>
      <c r="F1152" s="8"/>
      <c r="G1152" s="15"/>
      <c r="H1152" s="10"/>
      <c r="I1152" s="8"/>
      <c r="J1152" s="17"/>
      <c r="K1152" s="11"/>
      <c r="L1152" s="11"/>
      <c r="M1152" s="11"/>
      <c r="N1152" s="11"/>
      <c r="O1152" s="11"/>
      <c r="P1152" s="12"/>
      <c r="Q1152" s="8"/>
      <c r="R1152" s="8"/>
      <c r="S1152" s="8"/>
      <c r="T1152" s="8"/>
      <c r="U1152" s="8"/>
      <c r="V1152" s="8"/>
      <c r="W1152" s="8"/>
      <c r="X1152" s="8"/>
      <c r="Y1152" s="8"/>
      <c r="Z1152" s="8"/>
      <c r="AA1152" s="8"/>
      <c r="AB1152" s="8"/>
      <c r="AC1152" s="8"/>
      <c r="AD1152" s="8"/>
      <c r="AE1152" s="8"/>
      <c r="AF1152" s="8"/>
      <c r="AG1152" s="8"/>
      <c r="AH1152" s="8"/>
      <c r="AI1152" s="8"/>
      <c r="AJ1152" s="8"/>
      <c r="AK1152" s="8"/>
      <c r="AL1152" s="12"/>
      <c r="AM1152" s="8"/>
      <c r="AN1152" s="8"/>
      <c r="AO1152" s="8"/>
      <c r="AP1152" s="8"/>
      <c r="AQ1152" s="8"/>
      <c r="AR1152" s="8"/>
      <c r="AS1152" s="8"/>
      <c r="AT1152" s="8"/>
      <c r="AU1152" s="8"/>
      <c r="AV1152" s="8"/>
      <c r="AW1152" s="8"/>
      <c r="AX1152" s="8"/>
    </row>
    <row r="1153" spans="1:50" ht="15.75">
      <c r="A1153" s="17"/>
      <c r="B1153" s="8"/>
      <c r="C1153" s="8"/>
      <c r="D1153" s="39" t="s">
        <v>1661</v>
      </c>
      <c r="E1153" s="8"/>
      <c r="F1153" s="8"/>
      <c r="G1153" s="15"/>
      <c r="H1153" s="10"/>
      <c r="I1153" s="8"/>
      <c r="J1153" s="17"/>
      <c r="K1153" s="11"/>
      <c r="L1153" s="11"/>
      <c r="M1153" s="11"/>
      <c r="N1153" s="11"/>
      <c r="O1153" s="11"/>
      <c r="P1153" s="12"/>
      <c r="Q1153" s="8"/>
      <c r="R1153" s="8"/>
      <c r="S1153" s="8"/>
      <c r="T1153" s="8"/>
      <c r="U1153" s="8"/>
      <c r="V1153" s="8"/>
      <c r="W1153" s="8"/>
      <c r="X1153" s="8"/>
      <c r="Y1153" s="8"/>
      <c r="Z1153" s="8"/>
      <c r="AA1153" s="8"/>
      <c r="AB1153" s="8"/>
      <c r="AC1153" s="8"/>
      <c r="AD1153" s="8"/>
      <c r="AE1153" s="8"/>
      <c r="AF1153" s="8"/>
      <c r="AG1153" s="8"/>
      <c r="AH1153" s="8"/>
      <c r="AI1153" s="8"/>
      <c r="AJ1153" s="8"/>
      <c r="AK1153" s="8"/>
      <c r="AL1153" s="12"/>
      <c r="AM1153" s="8"/>
      <c r="AN1153" s="8"/>
      <c r="AO1153" s="8"/>
      <c r="AP1153" s="8"/>
      <c r="AQ1153" s="8"/>
      <c r="AR1153" s="8"/>
      <c r="AS1153" s="8"/>
      <c r="AT1153" s="8"/>
      <c r="AU1153" s="8"/>
      <c r="AV1153" s="8"/>
      <c r="AW1153" s="8"/>
      <c r="AX1153" s="8"/>
    </row>
    <row r="1154" spans="1:50" ht="15.75">
      <c r="A1154" s="17"/>
      <c r="B1154" s="8"/>
      <c r="C1154" s="8"/>
      <c r="D1154" s="8"/>
      <c r="E1154" s="8"/>
      <c r="F1154" s="8"/>
      <c r="G1154" s="14" t="s">
        <v>1662</v>
      </c>
      <c r="H1154" s="10"/>
      <c r="I1154" s="8"/>
      <c r="J1154" s="17"/>
      <c r="K1154" s="11"/>
      <c r="L1154" s="11"/>
      <c r="M1154" s="11"/>
      <c r="N1154" s="11"/>
      <c r="O1154" s="11"/>
      <c r="P1154" s="12"/>
      <c r="Q1154" s="8"/>
      <c r="R1154" s="8"/>
      <c r="S1154" s="8"/>
      <c r="T1154" s="8"/>
      <c r="U1154" s="8"/>
      <c r="V1154" s="8"/>
      <c r="W1154" s="8"/>
      <c r="X1154" s="8"/>
      <c r="Y1154" s="8"/>
      <c r="Z1154" s="8"/>
      <c r="AA1154" s="8"/>
      <c r="AB1154" s="8"/>
      <c r="AC1154" s="8"/>
      <c r="AD1154" s="8"/>
      <c r="AE1154" s="8"/>
      <c r="AF1154" s="8"/>
      <c r="AG1154" s="8"/>
      <c r="AH1154" s="8"/>
      <c r="AI1154" s="8"/>
      <c r="AJ1154" s="8"/>
      <c r="AK1154" s="8"/>
      <c r="AL1154" s="12"/>
      <c r="AM1154" s="8"/>
      <c r="AN1154" s="8"/>
      <c r="AO1154" s="8"/>
      <c r="AP1154" s="8"/>
      <c r="AQ1154" s="8"/>
      <c r="AR1154" s="8"/>
      <c r="AS1154" s="8"/>
      <c r="AT1154" s="8"/>
      <c r="AU1154" s="8"/>
      <c r="AV1154" s="8"/>
      <c r="AW1154" s="8"/>
      <c r="AX1154" s="8"/>
    </row>
    <row r="1155" spans="1:50" ht="51">
      <c r="A1155" s="17"/>
      <c r="B1155" s="8"/>
      <c r="C1155" s="8"/>
      <c r="D1155" s="8"/>
      <c r="E1155" s="8"/>
      <c r="F1155" s="8"/>
      <c r="G1155" s="18" t="s">
        <v>1663</v>
      </c>
      <c r="H1155" s="17"/>
      <c r="I1155" s="17"/>
      <c r="J1155" s="17"/>
      <c r="K1155" s="24"/>
      <c r="L1155" s="11"/>
      <c r="M1155" s="11" t="s">
        <v>419</v>
      </c>
      <c r="N1155" s="11" t="s">
        <v>78</v>
      </c>
      <c r="O1155" s="11"/>
      <c r="P1155" s="12"/>
      <c r="Q1155" s="8"/>
      <c r="R1155" s="8"/>
      <c r="S1155" s="8"/>
      <c r="T1155" s="8"/>
      <c r="U1155" s="8"/>
      <c r="V1155" s="8"/>
      <c r="W1155" s="8"/>
      <c r="X1155" s="8"/>
      <c r="Y1155" s="8"/>
      <c r="Z1155" s="8"/>
      <c r="AA1155" s="8"/>
      <c r="AB1155" s="8"/>
      <c r="AC1155" s="8"/>
      <c r="AD1155" s="8"/>
      <c r="AE1155" s="8"/>
      <c r="AF1155" s="8"/>
      <c r="AG1155" s="8"/>
      <c r="AH1155" s="8"/>
      <c r="AI1155" s="8"/>
      <c r="AJ1155" s="8"/>
      <c r="AK1155" s="8"/>
      <c r="AL1155" s="12"/>
      <c r="AM1155" s="8"/>
      <c r="AN1155" s="8"/>
      <c r="AO1155" s="8"/>
      <c r="AP1155" s="8"/>
      <c r="AQ1155" s="8"/>
      <c r="AR1155" s="8"/>
      <c r="AS1155" s="8"/>
      <c r="AT1155" s="8"/>
      <c r="AU1155" s="8"/>
      <c r="AV1155" s="8"/>
      <c r="AW1155" s="8"/>
      <c r="AX1155" s="8"/>
    </row>
    <row r="1156" spans="1:50" ht="51">
      <c r="A1156" s="17"/>
      <c r="B1156" s="8"/>
      <c r="C1156" s="8"/>
      <c r="D1156" s="8"/>
      <c r="E1156" s="8"/>
      <c r="F1156" s="8"/>
      <c r="G1156" s="18" t="s">
        <v>1663</v>
      </c>
      <c r="H1156" s="17"/>
      <c r="I1156" s="17"/>
      <c r="J1156" s="17"/>
      <c r="K1156" s="24"/>
      <c r="L1156" s="11"/>
      <c r="M1156" s="11" t="s">
        <v>419</v>
      </c>
      <c r="N1156" s="11" t="s">
        <v>44</v>
      </c>
      <c r="O1156" s="11"/>
      <c r="P1156" s="12"/>
      <c r="Q1156" s="8"/>
      <c r="R1156" s="8"/>
      <c r="S1156" s="8"/>
      <c r="T1156" s="8"/>
      <c r="U1156" s="8"/>
      <c r="V1156" s="8"/>
      <c r="W1156" s="8"/>
      <c r="X1156" s="8"/>
      <c r="Y1156" s="8"/>
      <c r="Z1156" s="8"/>
      <c r="AA1156" s="8"/>
      <c r="AB1156" s="8"/>
      <c r="AC1156" s="8"/>
      <c r="AD1156" s="8"/>
      <c r="AE1156" s="8"/>
      <c r="AF1156" s="8"/>
      <c r="AG1156" s="8"/>
      <c r="AH1156" s="8"/>
      <c r="AI1156" s="8"/>
      <c r="AJ1156" s="8"/>
      <c r="AK1156" s="8"/>
      <c r="AL1156" s="12"/>
      <c r="AM1156" s="8"/>
      <c r="AN1156" s="8"/>
      <c r="AO1156" s="8"/>
      <c r="AP1156" s="8"/>
      <c r="AQ1156" s="8"/>
      <c r="AR1156" s="8"/>
      <c r="AS1156" s="8"/>
      <c r="AT1156" s="8"/>
      <c r="AU1156" s="8"/>
      <c r="AV1156" s="8"/>
      <c r="AW1156" s="8"/>
      <c r="AX1156" s="8"/>
    </row>
    <row r="1157" spans="1:50" ht="51">
      <c r="A1157" s="17"/>
      <c r="B1157" s="8"/>
      <c r="C1157" s="8"/>
      <c r="D1157" s="8"/>
      <c r="E1157" s="8"/>
      <c r="F1157" s="8"/>
      <c r="G1157" s="18" t="s">
        <v>1663</v>
      </c>
      <c r="H1157" s="17"/>
      <c r="I1157" s="17"/>
      <c r="J1157" s="17"/>
      <c r="K1157" s="24"/>
      <c r="L1157" s="11"/>
      <c r="M1157" s="11" t="s">
        <v>419</v>
      </c>
      <c r="N1157" s="11" t="s">
        <v>1664</v>
      </c>
      <c r="O1157" s="11"/>
      <c r="P1157" s="12"/>
      <c r="Q1157" s="8"/>
      <c r="R1157" s="8"/>
      <c r="S1157" s="8"/>
      <c r="T1157" s="8"/>
      <c r="U1157" s="8"/>
      <c r="V1157" s="8"/>
      <c r="W1157" s="8"/>
      <c r="X1157" s="8"/>
      <c r="Y1157" s="8"/>
      <c r="Z1157" s="8"/>
      <c r="AA1157" s="8"/>
      <c r="AB1157" s="8"/>
      <c r="AC1157" s="8"/>
      <c r="AD1157" s="8"/>
      <c r="AE1157" s="8"/>
      <c r="AF1157" s="8"/>
      <c r="AG1157" s="8"/>
      <c r="AH1157" s="8"/>
      <c r="AI1157" s="8"/>
      <c r="AJ1157" s="8"/>
      <c r="AK1157" s="8"/>
      <c r="AL1157" s="12"/>
      <c r="AM1157" s="8"/>
      <c r="AN1157" s="8"/>
      <c r="AO1157" s="8"/>
      <c r="AP1157" s="8"/>
      <c r="AQ1157" s="8"/>
      <c r="AR1157" s="8"/>
      <c r="AS1157" s="8"/>
      <c r="AT1157" s="8"/>
      <c r="AU1157" s="8"/>
      <c r="AV1157" s="8"/>
      <c r="AW1157" s="8"/>
      <c r="AX1157" s="8"/>
    </row>
    <row r="1158" spans="1:50" ht="15.75">
      <c r="A1158" s="17"/>
      <c r="B1158" s="8"/>
      <c r="C1158" s="8"/>
      <c r="D1158" s="8"/>
      <c r="E1158" s="8"/>
      <c r="F1158" s="8"/>
      <c r="G1158" s="15"/>
      <c r="H1158" s="17" t="s">
        <v>1665</v>
      </c>
      <c r="I1158" s="8"/>
      <c r="J1158" s="17"/>
      <c r="K1158" s="11"/>
      <c r="L1158" s="11"/>
      <c r="M1158" s="11"/>
      <c r="N1158" s="11"/>
      <c r="O1158" s="11"/>
      <c r="P1158" s="12"/>
      <c r="Q1158" s="8"/>
      <c r="R1158" s="8"/>
      <c r="S1158" s="8"/>
      <c r="T1158" s="8"/>
      <c r="U1158" s="8"/>
      <c r="V1158" s="8"/>
      <c r="W1158" s="8"/>
      <c r="X1158" s="8"/>
      <c r="Y1158" s="8"/>
      <c r="Z1158" s="8"/>
      <c r="AA1158" s="8"/>
      <c r="AB1158" s="8"/>
      <c r="AC1158" s="8"/>
      <c r="AD1158" s="8"/>
      <c r="AE1158" s="8"/>
      <c r="AF1158" s="8"/>
      <c r="AG1158" s="8"/>
      <c r="AH1158" s="8"/>
      <c r="AI1158" s="8"/>
      <c r="AJ1158" s="8"/>
      <c r="AK1158" s="8"/>
      <c r="AL1158" s="12"/>
      <c r="AM1158" s="8"/>
      <c r="AN1158" s="8"/>
      <c r="AO1158" s="8"/>
      <c r="AP1158" s="8"/>
      <c r="AQ1158" s="8"/>
      <c r="AR1158" s="8"/>
      <c r="AS1158" s="8"/>
      <c r="AT1158" s="8"/>
      <c r="AU1158" s="8"/>
      <c r="AV1158" s="8"/>
      <c r="AW1158" s="8"/>
      <c r="AX1158" s="8"/>
    </row>
    <row r="1159" spans="1:50" ht="15.75">
      <c r="A1159" s="17"/>
      <c r="B1159" s="8"/>
      <c r="C1159" s="8"/>
      <c r="D1159" s="8"/>
      <c r="E1159" s="8"/>
      <c r="F1159" s="8"/>
      <c r="G1159" s="15"/>
      <c r="H1159" s="10"/>
      <c r="I1159" s="17" t="s">
        <v>1666</v>
      </c>
      <c r="J1159" s="17"/>
      <c r="K1159" s="11"/>
      <c r="L1159" s="11"/>
      <c r="M1159" s="11"/>
      <c r="N1159" s="11"/>
      <c r="O1159" s="11"/>
      <c r="P1159" s="12"/>
      <c r="Q1159" s="8"/>
      <c r="R1159" s="8"/>
      <c r="S1159" s="8"/>
      <c r="T1159" s="8"/>
      <c r="U1159" s="8"/>
      <c r="V1159" s="8"/>
      <c r="W1159" s="8"/>
      <c r="X1159" s="8"/>
      <c r="Y1159" s="8"/>
      <c r="Z1159" s="8"/>
      <c r="AA1159" s="8"/>
      <c r="AB1159" s="8"/>
      <c r="AC1159" s="8"/>
      <c r="AD1159" s="8"/>
      <c r="AE1159" s="8"/>
      <c r="AF1159" s="8"/>
      <c r="AG1159" s="8"/>
      <c r="AH1159" s="8"/>
      <c r="AI1159" s="8"/>
      <c r="AJ1159" s="8"/>
      <c r="AK1159" s="8"/>
      <c r="AL1159" s="12"/>
      <c r="AM1159" s="8"/>
      <c r="AN1159" s="8"/>
      <c r="AO1159" s="8"/>
      <c r="AP1159" s="8"/>
      <c r="AQ1159" s="8"/>
      <c r="AR1159" s="8"/>
      <c r="AS1159" s="8"/>
      <c r="AT1159" s="8"/>
      <c r="AU1159" s="8"/>
      <c r="AV1159" s="8"/>
      <c r="AW1159" s="8"/>
      <c r="AX1159" s="8"/>
    </row>
    <row r="1160" spans="1:50" ht="24">
      <c r="A1160" s="17"/>
      <c r="B1160" s="16"/>
      <c r="C1160" s="8"/>
      <c r="D1160" s="8"/>
      <c r="E1160" s="8"/>
      <c r="F1160" s="8"/>
      <c r="G1160" s="15"/>
      <c r="H1160" s="17"/>
      <c r="I1160" s="8"/>
      <c r="J1160" s="17" t="s">
        <v>27</v>
      </c>
      <c r="K1160" s="11" t="s">
        <v>1667</v>
      </c>
      <c r="L1160" s="11" t="s">
        <v>449</v>
      </c>
      <c r="M1160" s="11" t="s">
        <v>1668</v>
      </c>
      <c r="N1160" s="11" t="s">
        <v>885</v>
      </c>
      <c r="O1160" s="11" t="s">
        <v>136</v>
      </c>
      <c r="P1160" s="11" t="s">
        <v>1669</v>
      </c>
      <c r="Q1160" s="74" t="s">
        <v>2187</v>
      </c>
      <c r="R1160" s="86">
        <v>38546</v>
      </c>
      <c r="S1160" s="74" t="s">
        <v>2188</v>
      </c>
      <c r="T1160" s="74"/>
      <c r="U1160" s="74" t="s">
        <v>1934</v>
      </c>
      <c r="V1160" s="73" t="s">
        <v>1965</v>
      </c>
      <c r="W1160" s="81" t="s">
        <v>1935</v>
      </c>
      <c r="X1160" s="74"/>
      <c r="Y1160" s="8"/>
      <c r="Z1160" s="8"/>
      <c r="AA1160" s="8"/>
      <c r="AB1160" s="8"/>
      <c r="AC1160" s="8"/>
      <c r="AD1160" s="8"/>
      <c r="AE1160" s="8"/>
      <c r="AF1160" s="8"/>
      <c r="AG1160" s="8"/>
      <c r="AH1160" s="8"/>
      <c r="AI1160" s="8"/>
      <c r="AJ1160" s="8"/>
      <c r="AK1160" s="8"/>
      <c r="AL1160" s="11"/>
      <c r="AM1160" s="103"/>
      <c r="AN1160" s="103">
        <f>AK1160*1.028</f>
        <v>0</v>
      </c>
      <c r="AO1160" s="103"/>
      <c r="AP1160" s="103">
        <f>AN1160*1.031</f>
        <v>0</v>
      </c>
      <c r="AQ1160" s="103"/>
      <c r="AR1160" s="8"/>
      <c r="AS1160" s="8"/>
      <c r="AT1160" s="8"/>
      <c r="AU1160" s="8"/>
      <c r="AV1160" s="8"/>
      <c r="AW1160" s="8"/>
      <c r="AX1160" s="8"/>
    </row>
    <row r="1161" spans="1:50" ht="18">
      <c r="A1161" s="17"/>
      <c r="B1161" s="7" t="s">
        <v>1670</v>
      </c>
      <c r="C1161" s="8"/>
      <c r="D1161" s="8"/>
      <c r="E1161" s="8"/>
      <c r="F1161" s="8"/>
      <c r="G1161" s="15"/>
      <c r="H1161" s="10"/>
      <c r="I1161" s="8"/>
      <c r="J1161" s="17"/>
      <c r="K1161" s="11"/>
      <c r="L1161" s="11"/>
      <c r="M1161" s="11"/>
      <c r="N1161" s="11"/>
      <c r="O1161" s="11"/>
      <c r="P1161" s="12"/>
      <c r="Q1161" s="8"/>
      <c r="R1161" s="8"/>
      <c r="S1161" s="8"/>
      <c r="T1161" s="8"/>
      <c r="U1161" s="8"/>
      <c r="V1161" s="8"/>
      <c r="W1161" s="8"/>
      <c r="X1161" s="8"/>
      <c r="Y1161" s="8"/>
      <c r="Z1161" s="8"/>
      <c r="AA1161" s="8"/>
      <c r="AB1161" s="8"/>
      <c r="AC1161" s="8"/>
      <c r="AD1161" s="8"/>
      <c r="AE1161" s="8"/>
      <c r="AF1161" s="8"/>
      <c r="AG1161" s="8"/>
      <c r="AH1161" s="8"/>
      <c r="AI1161" s="8"/>
      <c r="AJ1161" s="8"/>
      <c r="AK1161" s="8"/>
      <c r="AL1161" s="12"/>
      <c r="AM1161" s="8"/>
      <c r="AN1161" s="8"/>
      <c r="AO1161" s="8"/>
      <c r="AP1161" s="8"/>
      <c r="AQ1161" s="8"/>
      <c r="AR1161" s="8"/>
      <c r="AS1161" s="8"/>
      <c r="AT1161" s="8"/>
      <c r="AU1161" s="8"/>
      <c r="AV1161" s="8"/>
      <c r="AW1161" s="8"/>
      <c r="AX1161" s="8"/>
    </row>
    <row r="1162" spans="1:50" ht="16.5">
      <c r="A1162" s="17"/>
      <c r="B1162" s="8"/>
      <c r="C1162" s="23" t="s">
        <v>1671</v>
      </c>
      <c r="D1162" s="8"/>
      <c r="E1162" s="8"/>
      <c r="F1162" s="8"/>
      <c r="G1162" s="15"/>
      <c r="H1162" s="10"/>
      <c r="I1162" s="8"/>
      <c r="J1162" s="17"/>
      <c r="K1162" s="11"/>
      <c r="L1162" s="11"/>
      <c r="M1162" s="11"/>
      <c r="N1162" s="11"/>
      <c r="O1162" s="11"/>
      <c r="P1162" s="12"/>
      <c r="Q1162" s="8"/>
      <c r="R1162" s="8"/>
      <c r="S1162" s="8"/>
      <c r="T1162" s="8"/>
      <c r="U1162" s="8"/>
      <c r="V1162" s="8"/>
      <c r="W1162" s="8"/>
      <c r="X1162" s="8"/>
      <c r="Y1162" s="8"/>
      <c r="Z1162" s="8"/>
      <c r="AA1162" s="8"/>
      <c r="AB1162" s="8"/>
      <c r="AC1162" s="8"/>
      <c r="AD1162" s="8"/>
      <c r="AE1162" s="8"/>
      <c r="AF1162" s="8"/>
      <c r="AG1162" s="8"/>
      <c r="AH1162" s="8"/>
      <c r="AI1162" s="8"/>
      <c r="AJ1162" s="8"/>
      <c r="AK1162" s="8"/>
      <c r="AL1162" s="12"/>
      <c r="AM1162" s="8"/>
      <c r="AN1162" s="8"/>
      <c r="AO1162" s="8"/>
      <c r="AP1162" s="8"/>
      <c r="AQ1162" s="8"/>
      <c r="AR1162" s="8"/>
      <c r="AS1162" s="8"/>
      <c r="AT1162" s="8"/>
      <c r="AU1162" s="8"/>
      <c r="AV1162" s="8"/>
      <c r="AW1162" s="8"/>
      <c r="AX1162" s="8"/>
    </row>
    <row r="1163" spans="1:50" ht="15.75">
      <c r="A1163" s="17"/>
      <c r="B1163" s="8"/>
      <c r="C1163" s="8"/>
      <c r="D1163" s="39" t="s">
        <v>1672</v>
      </c>
      <c r="E1163" s="8"/>
      <c r="F1163" s="8"/>
      <c r="G1163" s="15"/>
      <c r="H1163" s="10"/>
      <c r="I1163" s="8"/>
      <c r="J1163" s="17"/>
      <c r="K1163" s="11"/>
      <c r="L1163" s="11"/>
      <c r="M1163" s="11"/>
      <c r="N1163" s="11"/>
      <c r="O1163" s="11"/>
      <c r="P1163" s="12"/>
      <c r="Q1163" s="8"/>
      <c r="R1163" s="8"/>
      <c r="S1163" s="8"/>
      <c r="T1163" s="8"/>
      <c r="U1163" s="8"/>
      <c r="V1163" s="8"/>
      <c r="W1163" s="8"/>
      <c r="X1163" s="8"/>
      <c r="Y1163" s="8"/>
      <c r="Z1163" s="8"/>
      <c r="AA1163" s="8"/>
      <c r="AB1163" s="8"/>
      <c r="AC1163" s="8"/>
      <c r="AD1163" s="8"/>
      <c r="AE1163" s="8"/>
      <c r="AF1163" s="8"/>
      <c r="AG1163" s="8"/>
      <c r="AH1163" s="8"/>
      <c r="AI1163" s="8"/>
      <c r="AJ1163" s="8"/>
      <c r="AK1163" s="8"/>
      <c r="AL1163" s="12"/>
      <c r="AM1163" s="8"/>
      <c r="AN1163" s="8"/>
      <c r="AO1163" s="8"/>
      <c r="AP1163" s="8"/>
      <c r="AQ1163" s="8"/>
      <c r="AR1163" s="8"/>
      <c r="AS1163" s="8"/>
      <c r="AT1163" s="8"/>
      <c r="AU1163" s="8"/>
      <c r="AV1163" s="8"/>
      <c r="AW1163" s="8"/>
      <c r="AX1163" s="8"/>
    </row>
    <row r="1164" spans="1:50" ht="15.75">
      <c r="A1164" s="17"/>
      <c r="B1164" s="8"/>
      <c r="C1164" s="8"/>
      <c r="D1164" s="8"/>
      <c r="E1164" s="8"/>
      <c r="F1164" s="8"/>
      <c r="G1164" s="14" t="s">
        <v>1673</v>
      </c>
      <c r="H1164" s="10"/>
      <c r="I1164" s="8"/>
      <c r="J1164" s="17"/>
      <c r="K1164" s="11"/>
      <c r="L1164" s="11"/>
      <c r="M1164" s="11"/>
      <c r="N1164" s="11"/>
      <c r="O1164" s="11"/>
      <c r="P1164" s="12"/>
      <c r="Q1164" s="8"/>
      <c r="R1164" s="8"/>
      <c r="S1164" s="8"/>
      <c r="T1164" s="8"/>
      <c r="U1164" s="8"/>
      <c r="V1164" s="8"/>
      <c r="W1164" s="8"/>
      <c r="X1164" s="8"/>
      <c r="Y1164" s="8"/>
      <c r="Z1164" s="8"/>
      <c r="AA1164" s="8"/>
      <c r="AB1164" s="8"/>
      <c r="AC1164" s="8"/>
      <c r="AD1164" s="8"/>
      <c r="AE1164" s="8"/>
      <c r="AF1164" s="8"/>
      <c r="AG1164" s="8"/>
      <c r="AH1164" s="8"/>
      <c r="AI1164" s="8"/>
      <c r="AJ1164" s="8"/>
      <c r="AK1164" s="8"/>
      <c r="AL1164" s="12"/>
      <c r="AM1164" s="8"/>
      <c r="AN1164" s="8"/>
      <c r="AO1164" s="8"/>
      <c r="AP1164" s="8"/>
      <c r="AQ1164" s="8"/>
      <c r="AR1164" s="8"/>
      <c r="AS1164" s="8"/>
      <c r="AT1164" s="8"/>
      <c r="AU1164" s="8"/>
      <c r="AV1164" s="8"/>
      <c r="AW1164" s="8"/>
      <c r="AX1164" s="8"/>
    </row>
    <row r="1165" spans="1:50" ht="25.5">
      <c r="A1165" s="17"/>
      <c r="B1165" s="8"/>
      <c r="C1165" s="8"/>
      <c r="D1165" s="8"/>
      <c r="E1165" s="8"/>
      <c r="F1165" s="8"/>
      <c r="G1165" s="18" t="s">
        <v>1674</v>
      </c>
      <c r="H1165" s="17"/>
      <c r="I1165" s="8"/>
      <c r="J1165" s="17"/>
      <c r="K1165" s="24"/>
      <c r="L1165" s="11"/>
      <c r="M1165" s="11" t="s">
        <v>93</v>
      </c>
      <c r="N1165" s="11" t="s">
        <v>107</v>
      </c>
      <c r="O1165" s="11"/>
      <c r="P1165" s="12"/>
      <c r="Q1165" s="8"/>
      <c r="R1165" s="8"/>
      <c r="S1165" s="8"/>
      <c r="T1165" s="8"/>
      <c r="U1165" s="8"/>
      <c r="V1165" s="8"/>
      <c r="W1165" s="8"/>
      <c r="X1165" s="8"/>
      <c r="Y1165" s="8"/>
      <c r="Z1165" s="8"/>
      <c r="AA1165" s="8"/>
      <c r="AB1165" s="8"/>
      <c r="AC1165" s="8"/>
      <c r="AD1165" s="8"/>
      <c r="AE1165" s="8"/>
      <c r="AF1165" s="8"/>
      <c r="AG1165" s="8"/>
      <c r="AH1165" s="8"/>
      <c r="AI1165" s="8"/>
      <c r="AJ1165" s="8"/>
      <c r="AK1165" s="8"/>
      <c r="AL1165" s="12"/>
      <c r="AM1165" s="8"/>
      <c r="AN1165" s="8"/>
      <c r="AO1165" s="8"/>
      <c r="AP1165" s="8"/>
      <c r="AQ1165" s="8"/>
      <c r="AR1165" s="8"/>
      <c r="AS1165" s="8"/>
      <c r="AT1165" s="8"/>
      <c r="AU1165" s="8"/>
      <c r="AV1165" s="8"/>
      <c r="AW1165" s="8"/>
      <c r="AX1165" s="8"/>
    </row>
    <row r="1166" spans="1:50" ht="15.75">
      <c r="A1166" s="17"/>
      <c r="B1166" s="8"/>
      <c r="C1166" s="8"/>
      <c r="D1166" s="8"/>
      <c r="E1166" s="8"/>
      <c r="F1166" s="8"/>
      <c r="G1166" s="15"/>
      <c r="H1166" s="17" t="s">
        <v>1675</v>
      </c>
      <c r="I1166" s="8"/>
      <c r="J1166" s="17"/>
      <c r="K1166" s="11"/>
      <c r="L1166" s="11"/>
      <c r="M1166" s="11"/>
      <c r="N1166" s="11"/>
      <c r="O1166" s="11"/>
      <c r="P1166" s="12"/>
      <c r="Q1166" s="8"/>
      <c r="R1166" s="8"/>
      <c r="S1166" s="8"/>
      <c r="T1166" s="8"/>
      <c r="U1166" s="8"/>
      <c r="V1166" s="8"/>
      <c r="W1166" s="8"/>
      <c r="X1166" s="8"/>
      <c r="Y1166" s="8"/>
      <c r="Z1166" s="8"/>
      <c r="AA1166" s="8"/>
      <c r="AB1166" s="8"/>
      <c r="AC1166" s="8"/>
      <c r="AD1166" s="8"/>
      <c r="AE1166" s="8"/>
      <c r="AF1166" s="8"/>
      <c r="AG1166" s="8"/>
      <c r="AH1166" s="8"/>
      <c r="AI1166" s="8"/>
      <c r="AJ1166" s="8"/>
      <c r="AK1166" s="8"/>
      <c r="AL1166" s="12"/>
      <c r="AM1166" s="8"/>
      <c r="AN1166" s="8"/>
      <c r="AO1166" s="8"/>
      <c r="AP1166" s="8"/>
      <c r="AQ1166" s="8"/>
      <c r="AR1166" s="8"/>
      <c r="AS1166" s="8"/>
      <c r="AT1166" s="8"/>
      <c r="AU1166" s="8"/>
      <c r="AV1166" s="8"/>
      <c r="AW1166" s="8"/>
      <c r="AX1166" s="8"/>
    </row>
    <row r="1167" spans="1:50" ht="15.75">
      <c r="A1167" s="17"/>
      <c r="B1167" s="16"/>
      <c r="C1167" s="8"/>
      <c r="D1167" s="8"/>
      <c r="E1167" s="8"/>
      <c r="F1167" s="8"/>
      <c r="G1167" s="15"/>
      <c r="H1167" s="17"/>
      <c r="I1167" s="8"/>
      <c r="J1167" s="17" t="s">
        <v>27</v>
      </c>
      <c r="K1167" s="11" t="s">
        <v>1676</v>
      </c>
      <c r="L1167" s="11" t="s">
        <v>193</v>
      </c>
      <c r="M1167" s="11" t="s">
        <v>115</v>
      </c>
      <c r="N1167" s="11" t="s">
        <v>119</v>
      </c>
      <c r="O1167" s="11" t="s">
        <v>165</v>
      </c>
      <c r="P1167" s="11" t="s">
        <v>351</v>
      </c>
      <c r="Q1167" s="8"/>
      <c r="R1167" s="8"/>
      <c r="S1167" s="8"/>
      <c r="T1167" s="8"/>
      <c r="U1167" s="8"/>
      <c r="V1167" s="8"/>
      <c r="W1167" s="8"/>
      <c r="X1167" s="8"/>
      <c r="Y1167" s="8">
        <v>10.199999999999999</v>
      </c>
      <c r="Z1167" s="8">
        <v>688.69</v>
      </c>
      <c r="AA1167" s="8"/>
      <c r="AB1167" s="8">
        <v>10.199999999999999</v>
      </c>
      <c r="AC1167" s="8"/>
      <c r="AD1167" s="8"/>
      <c r="AE1167" s="8">
        <v>10.199999999999999</v>
      </c>
      <c r="AF1167" s="8"/>
      <c r="AG1167" s="8"/>
      <c r="AH1167" s="8"/>
      <c r="AI1167" s="8">
        <v>10.199999999999999</v>
      </c>
      <c r="AJ1167" s="8">
        <v>1.0249999999999999</v>
      </c>
      <c r="AK1167" s="8">
        <f>AI1167*AJ1167</f>
        <v>10.454999999999998</v>
      </c>
      <c r="AL1167" s="102">
        <f>Z1167/Y1167</f>
        <v>67.518627450980404</v>
      </c>
      <c r="AM1167" s="103">
        <f>AK1167*AL1167</f>
        <v>705.90724999999998</v>
      </c>
      <c r="AN1167" s="103">
        <f>AK1167*1.028</f>
        <v>10.747739999999999</v>
      </c>
      <c r="AO1167" s="103">
        <f>AN1167*AL1167</f>
        <v>725.67265299999997</v>
      </c>
      <c r="AP1167" s="103">
        <f>AN1167*1.031</f>
        <v>11.080919939999998</v>
      </c>
      <c r="AQ1167" s="103">
        <f>AP1167*AL1167</f>
        <v>748.16850524299991</v>
      </c>
      <c r="AR1167" s="8"/>
      <c r="AS1167" s="8"/>
      <c r="AT1167" s="8"/>
      <c r="AU1167" s="8"/>
      <c r="AV1167" s="8"/>
      <c r="AW1167" s="8"/>
      <c r="AX1167" s="8"/>
    </row>
    <row r="1168" spans="1:50" ht="15.75">
      <c r="A1168" s="17"/>
      <c r="B1168" s="8"/>
      <c r="C1168" s="8"/>
      <c r="D1168" s="39" t="s">
        <v>1677</v>
      </c>
      <c r="E1168" s="8"/>
      <c r="F1168" s="8"/>
      <c r="G1168" s="15"/>
      <c r="H1168" s="10"/>
      <c r="I1168" s="8"/>
      <c r="J1168" s="17"/>
      <c r="K1168" s="11"/>
      <c r="L1168" s="11"/>
      <c r="M1168" s="11"/>
      <c r="N1168" s="11"/>
      <c r="O1168" s="11"/>
      <c r="P1168" s="12"/>
      <c r="Q1168" s="8"/>
      <c r="R1168" s="8"/>
      <c r="S1168" s="8"/>
      <c r="T1168" s="8"/>
      <c r="U1168" s="8"/>
      <c r="V1168" s="8"/>
      <c r="W1168" s="8"/>
      <c r="X1168" s="8"/>
      <c r="Y1168" s="8"/>
      <c r="Z1168" s="8"/>
      <c r="AA1168" s="8"/>
      <c r="AB1168" s="8"/>
      <c r="AC1168" s="8"/>
      <c r="AD1168" s="8"/>
      <c r="AE1168" s="8"/>
      <c r="AF1168" s="8"/>
      <c r="AG1168" s="8"/>
      <c r="AH1168" s="8"/>
      <c r="AI1168" s="8"/>
      <c r="AJ1168" s="8"/>
      <c r="AK1168" s="8"/>
      <c r="AL1168" s="12"/>
      <c r="AM1168" s="8"/>
      <c r="AN1168" s="8"/>
      <c r="AO1168" s="8"/>
      <c r="AP1168" s="8"/>
      <c r="AQ1168" s="8"/>
      <c r="AR1168" s="8"/>
      <c r="AS1168" s="8"/>
      <c r="AT1168" s="8"/>
      <c r="AU1168" s="8"/>
      <c r="AV1168" s="8"/>
      <c r="AW1168" s="8"/>
      <c r="AX1168" s="8"/>
    </row>
    <row r="1169" spans="1:50" s="67" customFormat="1" ht="15.75">
      <c r="A1169" s="17"/>
      <c r="B1169" s="9"/>
      <c r="C1169" s="8"/>
      <c r="D1169" s="8"/>
      <c r="E1169" s="8"/>
      <c r="F1169" s="8"/>
      <c r="G1169" s="14" t="s">
        <v>1678</v>
      </c>
      <c r="H1169" s="10"/>
      <c r="I1169" s="9"/>
      <c r="J1169" s="17"/>
      <c r="K1169" s="11"/>
      <c r="L1169" s="11"/>
      <c r="M1169" s="11"/>
      <c r="N1169" s="11"/>
      <c r="O1169" s="11"/>
      <c r="P1169" s="12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12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</row>
    <row r="1170" spans="1:50" ht="25.5">
      <c r="A1170" s="17"/>
      <c r="B1170" s="8"/>
      <c r="C1170" s="8"/>
      <c r="D1170" s="8"/>
      <c r="E1170" s="8"/>
      <c r="F1170" s="8"/>
      <c r="G1170" s="18" t="s">
        <v>1679</v>
      </c>
      <c r="H1170" s="17"/>
      <c r="I1170" s="17"/>
      <c r="J1170" s="17"/>
      <c r="K1170" s="24"/>
      <c r="L1170" s="11"/>
      <c r="M1170" s="11" t="s">
        <v>389</v>
      </c>
      <c r="N1170" s="11" t="s">
        <v>1680</v>
      </c>
      <c r="O1170" s="11"/>
      <c r="P1170" s="12"/>
      <c r="Q1170" s="8"/>
      <c r="R1170" s="8"/>
      <c r="S1170" s="8"/>
      <c r="T1170" s="8"/>
      <c r="U1170" s="8"/>
      <c r="V1170" s="8"/>
      <c r="W1170" s="8"/>
      <c r="X1170" s="8"/>
      <c r="Y1170" s="8"/>
      <c r="Z1170" s="8"/>
      <c r="AA1170" s="8"/>
      <c r="AB1170" s="8"/>
      <c r="AC1170" s="8"/>
      <c r="AD1170" s="8"/>
      <c r="AE1170" s="8"/>
      <c r="AF1170" s="8"/>
      <c r="AG1170" s="8"/>
      <c r="AH1170" s="8"/>
      <c r="AI1170" s="8"/>
      <c r="AJ1170" s="8"/>
      <c r="AK1170" s="8"/>
      <c r="AL1170" s="12"/>
      <c r="AM1170" s="8"/>
      <c r="AN1170" s="8"/>
      <c r="AO1170" s="8"/>
      <c r="AP1170" s="8"/>
      <c r="AQ1170" s="8"/>
      <c r="AR1170" s="8"/>
      <c r="AS1170" s="8"/>
      <c r="AT1170" s="8"/>
      <c r="AU1170" s="8"/>
      <c r="AV1170" s="8"/>
      <c r="AW1170" s="8"/>
      <c r="AX1170" s="8"/>
    </row>
    <row r="1171" spans="1:50" ht="15.75">
      <c r="A1171" s="17"/>
      <c r="B1171" s="8"/>
      <c r="C1171" s="8"/>
      <c r="D1171" s="8"/>
      <c r="E1171" s="8"/>
      <c r="F1171" s="8"/>
      <c r="G1171" s="15"/>
      <c r="H1171" s="17" t="s">
        <v>1681</v>
      </c>
      <c r="I1171" s="8"/>
      <c r="J1171" s="17"/>
      <c r="K1171" s="11"/>
      <c r="L1171" s="11"/>
      <c r="M1171" s="11"/>
      <c r="N1171" s="11"/>
      <c r="O1171" s="11"/>
      <c r="P1171" s="12"/>
      <c r="Q1171" s="8"/>
      <c r="R1171" s="8"/>
      <c r="S1171" s="8"/>
      <c r="T1171" s="8"/>
      <c r="U1171" s="8"/>
      <c r="V1171" s="8"/>
      <c r="W1171" s="8"/>
      <c r="X1171" s="8"/>
      <c r="Y1171" s="8"/>
      <c r="Z1171" s="8"/>
      <c r="AA1171" s="8"/>
      <c r="AB1171" s="8"/>
      <c r="AC1171" s="8"/>
      <c r="AD1171" s="8"/>
      <c r="AE1171" s="8"/>
      <c r="AF1171" s="8"/>
      <c r="AG1171" s="8"/>
      <c r="AH1171" s="8"/>
      <c r="AI1171" s="8"/>
      <c r="AJ1171" s="8"/>
      <c r="AK1171" s="8"/>
      <c r="AL1171" s="12"/>
      <c r="AM1171" s="8"/>
      <c r="AN1171" s="8"/>
      <c r="AO1171" s="8"/>
      <c r="AP1171" s="8"/>
      <c r="AQ1171" s="8"/>
      <c r="AR1171" s="8"/>
      <c r="AS1171" s="8"/>
      <c r="AT1171" s="8"/>
      <c r="AU1171" s="8"/>
      <c r="AV1171" s="8"/>
      <c r="AW1171" s="8"/>
      <c r="AX1171" s="8"/>
    </row>
    <row r="1172" spans="1:50" ht="15.75">
      <c r="A1172" s="17"/>
      <c r="B1172" s="8"/>
      <c r="C1172" s="8"/>
      <c r="D1172" s="8"/>
      <c r="E1172" s="8"/>
      <c r="F1172" s="8"/>
      <c r="G1172" s="15"/>
      <c r="H1172" s="10"/>
      <c r="I1172" s="17" t="s">
        <v>1654</v>
      </c>
      <c r="J1172" s="17"/>
      <c r="K1172" s="11"/>
      <c r="L1172" s="11"/>
      <c r="M1172" s="11"/>
      <c r="N1172" s="11"/>
      <c r="O1172" s="11"/>
      <c r="P1172" s="12"/>
      <c r="Q1172" s="8"/>
      <c r="R1172" s="8"/>
      <c r="S1172" s="8"/>
      <c r="T1172" s="8"/>
      <c r="U1172" s="8"/>
      <c r="V1172" s="8"/>
      <c r="W1172" s="8"/>
      <c r="X1172" s="8"/>
      <c r="Y1172" s="8"/>
      <c r="Z1172" s="8"/>
      <c r="AA1172" s="8"/>
      <c r="AB1172" s="8"/>
      <c r="AC1172" s="8"/>
      <c r="AD1172" s="8"/>
      <c r="AE1172" s="8"/>
      <c r="AF1172" s="8"/>
      <c r="AG1172" s="8"/>
      <c r="AH1172" s="8"/>
      <c r="AI1172" s="8"/>
      <c r="AJ1172" s="8"/>
      <c r="AK1172" s="8"/>
      <c r="AL1172" s="12"/>
      <c r="AM1172" s="8"/>
      <c r="AN1172" s="8"/>
      <c r="AO1172" s="8"/>
      <c r="AP1172" s="8"/>
      <c r="AQ1172" s="8"/>
      <c r="AR1172" s="8"/>
      <c r="AS1172" s="8"/>
      <c r="AT1172" s="8"/>
      <c r="AU1172" s="8"/>
      <c r="AV1172" s="8"/>
      <c r="AW1172" s="8"/>
      <c r="AX1172" s="8"/>
    </row>
    <row r="1173" spans="1:50" ht="24">
      <c r="A1173" s="17"/>
      <c r="B1173" s="16"/>
      <c r="C1173" s="8"/>
      <c r="D1173" s="8"/>
      <c r="E1173" s="8"/>
      <c r="F1173" s="8"/>
      <c r="G1173" s="15"/>
      <c r="H1173" s="17"/>
      <c r="I1173" s="8"/>
      <c r="J1173" s="17" t="s">
        <v>27</v>
      </c>
      <c r="K1173" s="11" t="s">
        <v>1682</v>
      </c>
      <c r="L1173" s="11" t="s">
        <v>655</v>
      </c>
      <c r="M1173" s="11" t="s">
        <v>1684</v>
      </c>
      <c r="N1173" s="11" t="s">
        <v>1683</v>
      </c>
      <c r="O1173" s="11" t="s">
        <v>136</v>
      </c>
      <c r="P1173" s="11" t="s">
        <v>1287</v>
      </c>
      <c r="Q1173" s="74" t="s">
        <v>2187</v>
      </c>
      <c r="R1173" s="74" t="s">
        <v>2189</v>
      </c>
      <c r="S1173" s="74" t="s">
        <v>2190</v>
      </c>
      <c r="T1173" s="74" t="s">
        <v>2191</v>
      </c>
      <c r="U1173" s="74" t="s">
        <v>1934</v>
      </c>
      <c r="V1173" s="73" t="s">
        <v>1965</v>
      </c>
      <c r="W1173" s="81" t="s">
        <v>1935</v>
      </c>
      <c r="X1173" s="74" t="s">
        <v>2192</v>
      </c>
      <c r="Y1173" s="8">
        <v>6.3</v>
      </c>
      <c r="Z1173" s="8">
        <v>1621.31</v>
      </c>
      <c r="AA1173" s="8"/>
      <c r="AB1173" s="8">
        <v>6.3</v>
      </c>
      <c r="AC1173" s="8"/>
      <c r="AD1173" s="8"/>
      <c r="AE1173" s="8">
        <v>6.3</v>
      </c>
      <c r="AF1173" s="8"/>
      <c r="AG1173" s="8"/>
      <c r="AH1173" s="8"/>
      <c r="AI1173" s="8">
        <v>6.3</v>
      </c>
      <c r="AJ1173" s="8">
        <v>1.0249999999999999</v>
      </c>
      <c r="AK1173" s="8">
        <f>AI1173*AJ1173</f>
        <v>6.4574999999999996</v>
      </c>
      <c r="AL1173" s="102">
        <f>Z1173/Y1173</f>
        <v>257.35079365079366</v>
      </c>
      <c r="AM1173" s="103">
        <f>AK1173*AL1173</f>
        <v>1661.84275</v>
      </c>
      <c r="AN1173" s="103">
        <f>AK1173*1.028</f>
        <v>6.6383099999999997</v>
      </c>
      <c r="AO1173" s="103">
        <f>AN1173*AL1173</f>
        <v>1708.3743469999999</v>
      </c>
      <c r="AP1173" s="103">
        <f>AN1173*1.031</f>
        <v>6.8440976099999995</v>
      </c>
      <c r="AQ1173" s="103">
        <f>AP1173*AL1173</f>
        <v>1761.333951757</v>
      </c>
      <c r="AR1173" s="8"/>
      <c r="AS1173" s="8"/>
      <c r="AT1173" s="8"/>
      <c r="AU1173" s="8"/>
      <c r="AV1173" s="8"/>
      <c r="AW1173" s="8"/>
      <c r="AX1173" s="8"/>
    </row>
    <row r="1174" spans="1:50" ht="15.75">
      <c r="A1174" s="17"/>
      <c r="B1174" s="8"/>
      <c r="C1174" s="8"/>
      <c r="D1174" s="39" t="s">
        <v>1685</v>
      </c>
      <c r="E1174" s="8"/>
      <c r="F1174" s="8"/>
      <c r="G1174" s="15"/>
      <c r="H1174" s="10"/>
      <c r="I1174" s="8"/>
      <c r="J1174" s="17"/>
      <c r="K1174" s="11"/>
      <c r="L1174" s="11"/>
      <c r="M1174" s="11"/>
      <c r="N1174" s="11"/>
      <c r="O1174" s="11"/>
      <c r="P1174" s="12"/>
      <c r="Q1174" s="8"/>
      <c r="R1174" s="8"/>
      <c r="S1174" s="8"/>
      <c r="T1174" s="8"/>
      <c r="U1174" s="8"/>
      <c r="V1174" s="8"/>
      <c r="W1174" s="8"/>
      <c r="X1174" s="8"/>
      <c r="Y1174" s="8"/>
      <c r="Z1174" s="8"/>
      <c r="AA1174" s="8"/>
      <c r="AB1174" s="8"/>
      <c r="AC1174" s="8"/>
      <c r="AD1174" s="8"/>
      <c r="AE1174" s="8"/>
      <c r="AF1174" s="8"/>
      <c r="AG1174" s="8"/>
      <c r="AH1174" s="8"/>
      <c r="AI1174" s="8"/>
      <c r="AJ1174" s="8"/>
      <c r="AK1174" s="8"/>
      <c r="AL1174" s="12"/>
      <c r="AM1174" s="8"/>
      <c r="AN1174" s="8"/>
      <c r="AO1174" s="8"/>
      <c r="AP1174" s="8"/>
      <c r="AQ1174" s="8"/>
      <c r="AR1174" s="8"/>
      <c r="AS1174" s="8"/>
      <c r="AT1174" s="8"/>
      <c r="AU1174" s="8"/>
      <c r="AV1174" s="8"/>
      <c r="AW1174" s="8"/>
      <c r="AX1174" s="8"/>
    </row>
    <row r="1175" spans="1:50" ht="15.75">
      <c r="A1175" s="17"/>
      <c r="B1175" s="8"/>
      <c r="C1175" s="8"/>
      <c r="D1175" s="8"/>
      <c r="E1175" s="8"/>
      <c r="F1175" s="8"/>
      <c r="G1175" s="14" t="s">
        <v>1686</v>
      </c>
      <c r="H1175" s="10"/>
      <c r="I1175" s="8"/>
      <c r="J1175" s="17"/>
      <c r="K1175" s="11"/>
      <c r="L1175" s="11"/>
      <c r="M1175" s="11"/>
      <c r="N1175" s="11"/>
      <c r="O1175" s="11"/>
      <c r="P1175" s="12"/>
      <c r="Q1175" s="8"/>
      <c r="R1175" s="8"/>
      <c r="S1175" s="8"/>
      <c r="T1175" s="8"/>
      <c r="U1175" s="8"/>
      <c r="V1175" s="8"/>
      <c r="W1175" s="8"/>
      <c r="X1175" s="8"/>
      <c r="Y1175" s="8"/>
      <c r="Z1175" s="8"/>
      <c r="AA1175" s="8"/>
      <c r="AB1175" s="8"/>
      <c r="AC1175" s="8"/>
      <c r="AD1175" s="8"/>
      <c r="AE1175" s="8"/>
      <c r="AF1175" s="8"/>
      <c r="AG1175" s="8"/>
      <c r="AH1175" s="8"/>
      <c r="AI1175" s="8"/>
      <c r="AJ1175" s="8"/>
      <c r="AK1175" s="8"/>
      <c r="AL1175" s="12"/>
      <c r="AM1175" s="8"/>
      <c r="AN1175" s="8"/>
      <c r="AO1175" s="8"/>
      <c r="AP1175" s="8"/>
      <c r="AQ1175" s="8"/>
      <c r="AR1175" s="8"/>
      <c r="AS1175" s="8"/>
      <c r="AT1175" s="8"/>
      <c r="AU1175" s="8"/>
      <c r="AV1175" s="8"/>
      <c r="AW1175" s="8"/>
      <c r="AX1175" s="8"/>
    </row>
    <row r="1176" spans="1:50" ht="25.5">
      <c r="A1176" s="17"/>
      <c r="B1176" s="8"/>
      <c r="C1176" s="8"/>
      <c r="D1176" s="8"/>
      <c r="E1176" s="8"/>
      <c r="F1176" s="8"/>
      <c r="G1176" s="18" t="s">
        <v>1687</v>
      </c>
      <c r="H1176" s="17"/>
      <c r="I1176" s="17"/>
      <c r="J1176" s="17"/>
      <c r="K1176" s="24"/>
      <c r="L1176" s="11"/>
      <c r="M1176" s="11" t="s">
        <v>1688</v>
      </c>
      <c r="N1176" s="11" t="s">
        <v>1689</v>
      </c>
      <c r="O1176" s="11"/>
      <c r="P1176" s="12"/>
      <c r="Q1176" s="8"/>
      <c r="R1176" s="8"/>
      <c r="S1176" s="8"/>
      <c r="T1176" s="8"/>
      <c r="U1176" s="8"/>
      <c r="V1176" s="8"/>
      <c r="W1176" s="8"/>
      <c r="X1176" s="8"/>
      <c r="Y1176" s="8"/>
      <c r="Z1176" s="8"/>
      <c r="AA1176" s="8"/>
      <c r="AB1176" s="8"/>
      <c r="AC1176" s="8"/>
      <c r="AD1176" s="8"/>
      <c r="AE1176" s="8"/>
      <c r="AF1176" s="8"/>
      <c r="AG1176" s="8"/>
      <c r="AH1176" s="8"/>
      <c r="AI1176" s="8"/>
      <c r="AJ1176" s="8"/>
      <c r="AK1176" s="8"/>
      <c r="AL1176" s="12"/>
      <c r="AM1176" s="8"/>
      <c r="AN1176" s="8"/>
      <c r="AO1176" s="8"/>
      <c r="AP1176" s="8"/>
      <c r="AQ1176" s="8"/>
      <c r="AR1176" s="8"/>
      <c r="AS1176" s="8"/>
      <c r="AT1176" s="8"/>
      <c r="AU1176" s="8"/>
      <c r="AV1176" s="8"/>
      <c r="AW1176" s="8"/>
      <c r="AX1176" s="8"/>
    </row>
    <row r="1177" spans="1:50" ht="25.5">
      <c r="A1177" s="17"/>
      <c r="B1177" s="8"/>
      <c r="C1177" s="8"/>
      <c r="D1177" s="8"/>
      <c r="E1177" s="8"/>
      <c r="F1177" s="8"/>
      <c r="G1177" s="18" t="s">
        <v>1687</v>
      </c>
      <c r="H1177" s="17"/>
      <c r="I1177" s="17"/>
      <c r="J1177" s="17"/>
      <c r="K1177" s="24"/>
      <c r="L1177" s="11"/>
      <c r="M1177" s="11" t="s">
        <v>1688</v>
      </c>
      <c r="N1177" s="11" t="s">
        <v>1690</v>
      </c>
      <c r="O1177" s="11"/>
      <c r="P1177" s="12"/>
      <c r="Q1177" s="8"/>
      <c r="R1177" s="8"/>
      <c r="S1177" s="8"/>
      <c r="T1177" s="8"/>
      <c r="U1177" s="8"/>
      <c r="V1177" s="8"/>
      <c r="W1177" s="8"/>
      <c r="X1177" s="8"/>
      <c r="Y1177" s="8"/>
      <c r="Z1177" s="8"/>
      <c r="AA1177" s="8"/>
      <c r="AB1177" s="8"/>
      <c r="AC1177" s="8"/>
      <c r="AD1177" s="8"/>
      <c r="AE1177" s="8"/>
      <c r="AF1177" s="8"/>
      <c r="AG1177" s="8"/>
      <c r="AH1177" s="8"/>
      <c r="AI1177" s="8"/>
      <c r="AJ1177" s="8"/>
      <c r="AK1177" s="8"/>
      <c r="AL1177" s="12"/>
      <c r="AM1177" s="8"/>
      <c r="AN1177" s="8"/>
      <c r="AO1177" s="8"/>
      <c r="AP1177" s="8"/>
      <c r="AQ1177" s="8"/>
      <c r="AR1177" s="8"/>
      <c r="AS1177" s="8"/>
      <c r="AT1177" s="8"/>
      <c r="AU1177" s="8"/>
      <c r="AV1177" s="8"/>
      <c r="AW1177" s="8"/>
      <c r="AX1177" s="8"/>
    </row>
    <row r="1178" spans="1:50" ht="15.75">
      <c r="A1178" s="17"/>
      <c r="B1178" s="8"/>
      <c r="C1178" s="8"/>
      <c r="D1178" s="8"/>
      <c r="E1178" s="8"/>
      <c r="F1178" s="8"/>
      <c r="G1178" s="15"/>
      <c r="H1178" s="17" t="s">
        <v>1691</v>
      </c>
      <c r="I1178" s="8"/>
      <c r="J1178" s="17"/>
      <c r="K1178" s="11"/>
      <c r="L1178" s="11"/>
      <c r="M1178" s="11"/>
      <c r="N1178" s="11"/>
      <c r="O1178" s="11"/>
      <c r="P1178" s="12"/>
      <c r="Q1178" s="8"/>
      <c r="R1178" s="8"/>
      <c r="S1178" s="8"/>
      <c r="T1178" s="8"/>
      <c r="U1178" s="8"/>
      <c r="V1178" s="8"/>
      <c r="W1178" s="8"/>
      <c r="X1178" s="8"/>
      <c r="Y1178" s="8"/>
      <c r="Z1178" s="8"/>
      <c r="AA1178" s="8"/>
      <c r="AB1178" s="8"/>
      <c r="AC1178" s="8"/>
      <c r="AD1178" s="8"/>
      <c r="AE1178" s="8"/>
      <c r="AF1178" s="8"/>
      <c r="AG1178" s="8"/>
      <c r="AH1178" s="8"/>
      <c r="AI1178" s="8"/>
      <c r="AJ1178" s="8"/>
      <c r="AK1178" s="8"/>
      <c r="AL1178" s="12"/>
      <c r="AM1178" s="8"/>
      <c r="AN1178" s="8"/>
      <c r="AO1178" s="8"/>
      <c r="AP1178" s="8"/>
      <c r="AQ1178" s="8"/>
      <c r="AR1178" s="8"/>
      <c r="AS1178" s="8"/>
      <c r="AT1178" s="8"/>
      <c r="AU1178" s="8"/>
      <c r="AV1178" s="8"/>
      <c r="AW1178" s="8"/>
      <c r="AX1178" s="8"/>
    </row>
    <row r="1179" spans="1:50" ht="15.75">
      <c r="A1179" s="17"/>
      <c r="B1179" s="8"/>
      <c r="C1179" s="8"/>
      <c r="D1179" s="8"/>
      <c r="E1179" s="8"/>
      <c r="F1179" s="8"/>
      <c r="G1179" s="15"/>
      <c r="H1179" s="10"/>
      <c r="I1179" s="17" t="s">
        <v>1692</v>
      </c>
      <c r="J1179" s="17"/>
      <c r="K1179" s="11"/>
      <c r="L1179" s="11"/>
      <c r="M1179" s="11"/>
      <c r="N1179" s="11"/>
      <c r="O1179" s="11"/>
      <c r="P1179" s="12"/>
      <c r="Q1179" s="8"/>
      <c r="R1179" s="8"/>
      <c r="S1179" s="8"/>
      <c r="T1179" s="8"/>
      <c r="U1179" s="8"/>
      <c r="V1179" s="8"/>
      <c r="W1179" s="8"/>
      <c r="X1179" s="8"/>
      <c r="Y1179" s="8"/>
      <c r="Z1179" s="8"/>
      <c r="AA1179" s="8"/>
      <c r="AB1179" s="8"/>
      <c r="AC1179" s="8"/>
      <c r="AD1179" s="8"/>
      <c r="AE1179" s="8"/>
      <c r="AF1179" s="8"/>
      <c r="AG1179" s="8"/>
      <c r="AH1179" s="8"/>
      <c r="AI1179" s="8"/>
      <c r="AJ1179" s="8"/>
      <c r="AK1179" s="8"/>
      <c r="AL1179" s="12"/>
      <c r="AM1179" s="8"/>
      <c r="AN1179" s="8"/>
      <c r="AO1179" s="8"/>
      <c r="AP1179" s="8"/>
      <c r="AQ1179" s="8"/>
      <c r="AR1179" s="8"/>
      <c r="AS1179" s="8"/>
      <c r="AT1179" s="8"/>
      <c r="AU1179" s="8"/>
      <c r="AV1179" s="8"/>
      <c r="AW1179" s="8"/>
      <c r="AX1179" s="8"/>
    </row>
    <row r="1180" spans="1:50" ht="24">
      <c r="A1180" s="17"/>
      <c r="B1180" s="8"/>
      <c r="C1180" s="8"/>
      <c r="D1180" s="8"/>
      <c r="E1180" s="8"/>
      <c r="F1180" s="8"/>
      <c r="G1180" s="15"/>
      <c r="H1180" s="17"/>
      <c r="I1180" s="8"/>
      <c r="J1180" s="17" t="s">
        <v>27</v>
      </c>
      <c r="K1180" s="11" t="s">
        <v>1693</v>
      </c>
      <c r="L1180" s="11" t="s">
        <v>315</v>
      </c>
      <c r="M1180" s="11" t="s">
        <v>1695</v>
      </c>
      <c r="N1180" s="11" t="s">
        <v>1694</v>
      </c>
      <c r="O1180" s="11" t="s">
        <v>1037</v>
      </c>
      <c r="P1180" s="11" t="s">
        <v>1696</v>
      </c>
      <c r="Q1180" s="74" t="s">
        <v>2193</v>
      </c>
      <c r="R1180" s="74" t="s">
        <v>2194</v>
      </c>
      <c r="S1180" s="74" t="s">
        <v>2195</v>
      </c>
      <c r="T1180" s="74" t="s">
        <v>2191</v>
      </c>
      <c r="U1180" s="74" t="s">
        <v>1934</v>
      </c>
      <c r="V1180" s="73" t="s">
        <v>1965</v>
      </c>
      <c r="W1180" s="81" t="s">
        <v>1935</v>
      </c>
      <c r="X1180" s="74" t="s">
        <v>2192</v>
      </c>
      <c r="Y1180" s="8">
        <v>21</v>
      </c>
      <c r="Z1180" s="8">
        <v>1728.3</v>
      </c>
      <c r="AA1180" s="8"/>
      <c r="AB1180" s="8">
        <v>21</v>
      </c>
      <c r="AC1180" s="8"/>
      <c r="AD1180" s="8"/>
      <c r="AE1180" s="8">
        <v>21</v>
      </c>
      <c r="AF1180" s="8"/>
      <c r="AG1180" s="8"/>
      <c r="AH1180" s="8"/>
      <c r="AI1180" s="8">
        <v>21</v>
      </c>
      <c r="AJ1180" s="8">
        <v>1.0249999999999999</v>
      </c>
      <c r="AK1180" s="8">
        <f>AI1180*AJ1180</f>
        <v>21.524999999999999</v>
      </c>
      <c r="AL1180" s="102">
        <f>Z1180/Y1180</f>
        <v>82.3</v>
      </c>
      <c r="AM1180" s="103">
        <f>AK1180*AL1180</f>
        <v>1771.5074999999997</v>
      </c>
      <c r="AN1180" s="103">
        <f>AK1180*1.028</f>
        <v>22.127700000000001</v>
      </c>
      <c r="AO1180" s="103">
        <f>AN1180*AL1180</f>
        <v>1821.10971</v>
      </c>
      <c r="AP1180" s="103">
        <f>AN1180*1.031</f>
        <v>22.813658699999998</v>
      </c>
      <c r="AQ1180" s="103">
        <f>AP1180*AL1180</f>
        <v>1877.5641110099998</v>
      </c>
      <c r="AR1180" s="8"/>
      <c r="AS1180" s="8"/>
      <c r="AT1180" s="8"/>
      <c r="AU1180" s="8"/>
      <c r="AV1180" s="8"/>
      <c r="AW1180" s="8"/>
      <c r="AX1180" s="8"/>
    </row>
    <row r="1181" spans="1:50" ht="15.75">
      <c r="A1181" s="17"/>
      <c r="B1181" s="16"/>
      <c r="C1181" s="8"/>
      <c r="D1181" s="8"/>
      <c r="E1181" s="8"/>
      <c r="F1181" s="8"/>
      <c r="G1181" s="15"/>
      <c r="H1181" s="17"/>
      <c r="I1181" s="8"/>
      <c r="J1181" s="17" t="s">
        <v>27</v>
      </c>
      <c r="K1181" s="11" t="s">
        <v>1697</v>
      </c>
      <c r="L1181" s="11" t="s">
        <v>121</v>
      </c>
      <c r="M1181" s="11" t="s">
        <v>1698</v>
      </c>
      <c r="N1181" s="11" t="s">
        <v>1694</v>
      </c>
      <c r="O1181" s="11" t="s">
        <v>882</v>
      </c>
      <c r="P1181" s="11" t="s">
        <v>1699</v>
      </c>
      <c r="Q1181" s="74" t="s">
        <v>2193</v>
      </c>
      <c r="R1181" s="74" t="s">
        <v>2194</v>
      </c>
      <c r="S1181" s="74" t="s">
        <v>2195</v>
      </c>
      <c r="T1181" s="74" t="s">
        <v>2191</v>
      </c>
      <c r="U1181" s="74" t="s">
        <v>1934</v>
      </c>
      <c r="V1181" s="73" t="s">
        <v>1965</v>
      </c>
      <c r="W1181" s="81" t="s">
        <v>1935</v>
      </c>
      <c r="X1181" s="74" t="s">
        <v>2192</v>
      </c>
      <c r="Y1181" s="8">
        <v>7.3</v>
      </c>
      <c r="Z1181" s="8">
        <v>4957.5600000000004</v>
      </c>
      <c r="AA1181" s="8"/>
      <c r="AB1181" s="8">
        <v>7.3</v>
      </c>
      <c r="AC1181" s="8"/>
      <c r="AD1181" s="8"/>
      <c r="AE1181" s="8">
        <v>7.3</v>
      </c>
      <c r="AF1181" s="8"/>
      <c r="AG1181" s="8"/>
      <c r="AH1181" s="8"/>
      <c r="AI1181" s="8">
        <v>7.3</v>
      </c>
      <c r="AJ1181" s="8">
        <v>1.0249999999999999</v>
      </c>
      <c r="AK1181" s="8">
        <f>AI1181*AJ1181</f>
        <v>7.482499999999999</v>
      </c>
      <c r="AL1181" s="102">
        <f>Z1181/Y1181</f>
        <v>679.11780821917819</v>
      </c>
      <c r="AM1181" s="103">
        <f>AK1181*AL1181</f>
        <v>5081.4989999999998</v>
      </c>
      <c r="AN1181" s="103">
        <f>AK1181*1.028</f>
        <v>7.6920099999999989</v>
      </c>
      <c r="AO1181" s="103">
        <f>AN1181*AL1181</f>
        <v>5223.7809720000005</v>
      </c>
      <c r="AP1181" s="103">
        <f>AN1181*1.031</f>
        <v>7.9304623099999985</v>
      </c>
      <c r="AQ1181" s="103">
        <f>AP1181*AL1181</f>
        <v>5385.718182132</v>
      </c>
      <c r="AR1181" s="8"/>
      <c r="AS1181" s="8"/>
      <c r="AT1181" s="8"/>
      <c r="AU1181" s="8"/>
      <c r="AV1181" s="8"/>
      <c r="AW1181" s="8"/>
      <c r="AX1181" s="8"/>
    </row>
    <row r="1182" spans="1:50" ht="15.75">
      <c r="A1182" s="17"/>
      <c r="B1182" s="16"/>
      <c r="C1182" s="8"/>
      <c r="D1182" s="8"/>
      <c r="E1182" s="8"/>
      <c r="F1182" s="8"/>
      <c r="G1182" s="15"/>
      <c r="H1182" s="17"/>
      <c r="I1182" s="8"/>
      <c r="J1182" s="17" t="s">
        <v>27</v>
      </c>
      <c r="K1182" s="11" t="s">
        <v>1697</v>
      </c>
      <c r="L1182" s="11" t="s">
        <v>121</v>
      </c>
      <c r="M1182" s="11" t="s">
        <v>1700</v>
      </c>
      <c r="N1182" s="11" t="s">
        <v>1694</v>
      </c>
      <c r="O1182" s="11" t="s">
        <v>882</v>
      </c>
      <c r="P1182" s="11" t="s">
        <v>1701</v>
      </c>
      <c r="Q1182" s="74" t="s">
        <v>2193</v>
      </c>
      <c r="R1182" s="74" t="s">
        <v>2194</v>
      </c>
      <c r="S1182" s="74" t="s">
        <v>2195</v>
      </c>
      <c r="T1182" s="74" t="s">
        <v>2191</v>
      </c>
      <c r="U1182" s="74" t="s">
        <v>1934</v>
      </c>
      <c r="V1182" s="73" t="s">
        <v>1965</v>
      </c>
      <c r="W1182" s="81" t="s">
        <v>1935</v>
      </c>
      <c r="X1182" s="74" t="s">
        <v>2192</v>
      </c>
      <c r="Y1182" s="8">
        <v>0.5</v>
      </c>
      <c r="Z1182" s="8">
        <v>262.89</v>
      </c>
      <c r="AA1182" s="8"/>
      <c r="AB1182" s="8">
        <v>0.5</v>
      </c>
      <c r="AC1182" s="8"/>
      <c r="AD1182" s="8"/>
      <c r="AE1182" s="8">
        <v>0.5</v>
      </c>
      <c r="AF1182" s="8"/>
      <c r="AG1182" s="8"/>
      <c r="AH1182" s="8"/>
      <c r="AI1182" s="8">
        <v>0.5</v>
      </c>
      <c r="AJ1182" s="8">
        <v>1.0249999999999999</v>
      </c>
      <c r="AK1182" s="8">
        <f>AI1182*AJ1182</f>
        <v>0.51249999999999996</v>
      </c>
      <c r="AL1182" s="102">
        <f>Z1182/Y1182</f>
        <v>525.78</v>
      </c>
      <c r="AM1182" s="103">
        <f>AK1182*AL1182</f>
        <v>269.46224999999998</v>
      </c>
      <c r="AN1182" s="103">
        <f>AK1182*1.028</f>
        <v>0.52684999999999993</v>
      </c>
      <c r="AO1182" s="103">
        <f>AN1182*AL1182</f>
        <v>277.00719299999997</v>
      </c>
      <c r="AP1182" s="103">
        <f>AN1182*1.031</f>
        <v>0.54318234999999992</v>
      </c>
      <c r="AQ1182" s="103">
        <f>AP1182*AL1182</f>
        <v>285.59441598299992</v>
      </c>
      <c r="AR1182" s="8"/>
      <c r="AS1182" s="8"/>
      <c r="AT1182" s="8"/>
      <c r="AU1182" s="8"/>
      <c r="AV1182" s="8"/>
      <c r="AW1182" s="8"/>
      <c r="AX1182" s="8"/>
    </row>
    <row r="1183" spans="1:50" ht="15.75">
      <c r="A1183" s="17"/>
      <c r="B1183" s="8"/>
      <c r="C1183" s="8"/>
      <c r="D1183" s="39" t="s">
        <v>1702</v>
      </c>
      <c r="E1183" s="8"/>
      <c r="F1183" s="8"/>
      <c r="G1183" s="15"/>
      <c r="H1183" s="10"/>
      <c r="I1183" s="8"/>
      <c r="J1183" s="17"/>
      <c r="K1183" s="11"/>
      <c r="L1183" s="11"/>
      <c r="M1183" s="11"/>
      <c r="N1183" s="11"/>
      <c r="O1183" s="11"/>
      <c r="P1183" s="12"/>
      <c r="Q1183" s="8"/>
      <c r="R1183" s="8"/>
      <c r="S1183" s="8"/>
      <c r="T1183" s="8"/>
      <c r="U1183" s="8"/>
      <c r="V1183" s="8"/>
      <c r="W1183" s="8"/>
      <c r="X1183" s="8"/>
      <c r="Y1183" s="8"/>
      <c r="Z1183" s="8"/>
      <c r="AA1183" s="8"/>
      <c r="AB1183" s="8"/>
      <c r="AC1183" s="8"/>
      <c r="AD1183" s="8"/>
      <c r="AE1183" s="8"/>
      <c r="AF1183" s="8"/>
      <c r="AG1183" s="8"/>
      <c r="AH1183" s="8"/>
      <c r="AI1183" s="8"/>
      <c r="AJ1183" s="8"/>
      <c r="AK1183" s="8"/>
      <c r="AL1183" s="12"/>
      <c r="AM1183" s="8"/>
      <c r="AN1183" s="8"/>
      <c r="AO1183" s="8"/>
      <c r="AP1183" s="8"/>
      <c r="AQ1183" s="8"/>
      <c r="AR1183" s="8"/>
      <c r="AS1183" s="8"/>
      <c r="AT1183" s="8"/>
      <c r="AU1183" s="8"/>
      <c r="AV1183" s="8"/>
      <c r="AW1183" s="8"/>
      <c r="AX1183" s="8"/>
    </row>
    <row r="1184" spans="1:50" ht="15.75">
      <c r="A1184" s="17"/>
      <c r="B1184" s="8"/>
      <c r="C1184" s="8"/>
      <c r="D1184" s="8"/>
      <c r="E1184" s="8"/>
      <c r="F1184" s="8"/>
      <c r="G1184" s="14" t="s">
        <v>1703</v>
      </c>
      <c r="H1184" s="10"/>
      <c r="I1184" s="8"/>
      <c r="J1184" s="17"/>
      <c r="K1184" s="11"/>
      <c r="L1184" s="11"/>
      <c r="M1184" s="11"/>
      <c r="N1184" s="11"/>
      <c r="O1184" s="11"/>
      <c r="P1184" s="12"/>
      <c r="Q1184" s="8"/>
      <c r="R1184" s="8"/>
      <c r="S1184" s="8"/>
      <c r="T1184" s="8"/>
      <c r="U1184" s="8"/>
      <c r="V1184" s="8"/>
      <c r="W1184" s="8"/>
      <c r="X1184" s="8"/>
      <c r="Y1184" s="8"/>
      <c r="Z1184" s="8"/>
      <c r="AA1184" s="8"/>
      <c r="AB1184" s="8"/>
      <c r="AC1184" s="8"/>
      <c r="AD1184" s="8"/>
      <c r="AE1184" s="8"/>
      <c r="AF1184" s="8"/>
      <c r="AG1184" s="8"/>
      <c r="AH1184" s="8"/>
      <c r="AI1184" s="8"/>
      <c r="AJ1184" s="8"/>
      <c r="AK1184" s="8"/>
      <c r="AL1184" s="12"/>
      <c r="AM1184" s="8"/>
      <c r="AN1184" s="8"/>
      <c r="AO1184" s="8"/>
      <c r="AP1184" s="8"/>
      <c r="AQ1184" s="8"/>
      <c r="AR1184" s="8"/>
      <c r="AS1184" s="8"/>
      <c r="AT1184" s="8"/>
      <c r="AU1184" s="8"/>
      <c r="AV1184" s="8"/>
      <c r="AW1184" s="8"/>
      <c r="AX1184" s="8"/>
    </row>
    <row r="1185" spans="1:50" ht="16.5">
      <c r="A1185" s="17"/>
      <c r="B1185" s="8"/>
      <c r="C1185" s="23" t="s">
        <v>1704</v>
      </c>
      <c r="D1185" s="8"/>
      <c r="E1185" s="8"/>
      <c r="F1185" s="8"/>
      <c r="G1185" s="15"/>
      <c r="H1185" s="10"/>
      <c r="I1185" s="8"/>
      <c r="J1185" s="17"/>
      <c r="K1185" s="11"/>
      <c r="L1185" s="11"/>
      <c r="M1185" s="11"/>
      <c r="N1185" s="11"/>
      <c r="O1185" s="11"/>
      <c r="P1185" s="12"/>
      <c r="Q1185" s="8"/>
      <c r="R1185" s="8"/>
      <c r="S1185" s="8"/>
      <c r="T1185" s="8"/>
      <c r="U1185" s="8"/>
      <c r="V1185" s="8"/>
      <c r="W1185" s="8"/>
      <c r="X1185" s="8"/>
      <c r="Y1185" s="8"/>
      <c r="Z1185" s="8"/>
      <c r="AA1185" s="8"/>
      <c r="AB1185" s="8"/>
      <c r="AC1185" s="8"/>
      <c r="AD1185" s="8"/>
      <c r="AE1185" s="8"/>
      <c r="AF1185" s="8"/>
      <c r="AG1185" s="8"/>
      <c r="AH1185" s="8"/>
      <c r="AI1185" s="8"/>
      <c r="AJ1185" s="8"/>
      <c r="AK1185" s="8"/>
      <c r="AL1185" s="12"/>
      <c r="AM1185" s="8"/>
      <c r="AN1185" s="8"/>
      <c r="AO1185" s="8"/>
      <c r="AP1185" s="8"/>
      <c r="AQ1185" s="8"/>
      <c r="AR1185" s="8"/>
      <c r="AS1185" s="8"/>
      <c r="AT1185" s="8"/>
      <c r="AU1185" s="8"/>
      <c r="AV1185" s="8"/>
      <c r="AW1185" s="8"/>
      <c r="AX1185" s="8"/>
    </row>
    <row r="1186" spans="1:50" ht="15.75">
      <c r="A1186" s="17"/>
      <c r="B1186" s="8"/>
      <c r="C1186" s="8"/>
      <c r="D1186" s="8"/>
      <c r="E1186" s="8"/>
      <c r="F1186" s="8"/>
      <c r="G1186" s="14" t="s">
        <v>1705</v>
      </c>
      <c r="H1186" s="10"/>
      <c r="I1186" s="8"/>
      <c r="J1186" s="17"/>
      <c r="K1186" s="11"/>
      <c r="L1186" s="11"/>
      <c r="M1186" s="11"/>
      <c r="N1186" s="11"/>
      <c r="O1186" s="11"/>
      <c r="P1186" s="12"/>
      <c r="Q1186" s="8"/>
      <c r="R1186" s="8"/>
      <c r="S1186" s="8"/>
      <c r="T1186" s="8"/>
      <c r="U1186" s="8"/>
      <c r="V1186" s="8"/>
      <c r="W1186" s="8"/>
      <c r="X1186" s="8"/>
      <c r="Y1186" s="8"/>
      <c r="Z1186" s="8"/>
      <c r="AA1186" s="8"/>
      <c r="AB1186" s="8"/>
      <c r="AC1186" s="8"/>
      <c r="AD1186" s="8"/>
      <c r="AE1186" s="8"/>
      <c r="AF1186" s="8"/>
      <c r="AG1186" s="8"/>
      <c r="AH1186" s="8"/>
      <c r="AI1186" s="8"/>
      <c r="AJ1186" s="8"/>
      <c r="AK1186" s="8"/>
      <c r="AL1186" s="12"/>
      <c r="AM1186" s="8"/>
      <c r="AN1186" s="8"/>
      <c r="AO1186" s="8"/>
      <c r="AP1186" s="8"/>
      <c r="AQ1186" s="8"/>
      <c r="AR1186" s="8"/>
      <c r="AS1186" s="8"/>
      <c r="AT1186" s="8"/>
      <c r="AU1186" s="8"/>
      <c r="AV1186" s="8"/>
      <c r="AW1186" s="8"/>
      <c r="AX1186" s="8"/>
    </row>
    <row r="1187" spans="1:50" ht="25.5">
      <c r="A1187" s="17"/>
      <c r="B1187" s="8"/>
      <c r="C1187" s="8"/>
      <c r="D1187" s="8"/>
      <c r="E1187" s="8"/>
      <c r="F1187" s="8"/>
      <c r="G1187" s="18" t="s">
        <v>1706</v>
      </c>
      <c r="H1187" s="17"/>
      <c r="I1187" s="17"/>
      <c r="J1187" s="17"/>
      <c r="K1187" s="24"/>
      <c r="L1187" s="11"/>
      <c r="M1187" s="11" t="s">
        <v>93</v>
      </c>
      <c r="N1187" s="11" t="s">
        <v>946</v>
      </c>
      <c r="O1187" s="11"/>
      <c r="P1187" s="12"/>
      <c r="Q1187" s="8"/>
      <c r="R1187" s="8"/>
      <c r="S1187" s="8"/>
      <c r="T1187" s="8"/>
      <c r="U1187" s="8"/>
      <c r="V1187" s="8"/>
      <c r="W1187" s="8"/>
      <c r="X1187" s="8"/>
      <c r="Y1187" s="8"/>
      <c r="Z1187" s="8"/>
      <c r="AA1187" s="8"/>
      <c r="AB1187" s="8"/>
      <c r="AC1187" s="8"/>
      <c r="AD1187" s="8"/>
      <c r="AE1187" s="8"/>
      <c r="AF1187" s="8"/>
      <c r="AG1187" s="8"/>
      <c r="AH1187" s="8"/>
      <c r="AI1187" s="8"/>
      <c r="AJ1187" s="8"/>
      <c r="AK1187" s="8"/>
      <c r="AL1187" s="12"/>
      <c r="AM1187" s="8"/>
      <c r="AN1187" s="8"/>
      <c r="AO1187" s="8"/>
      <c r="AP1187" s="8"/>
      <c r="AQ1187" s="8"/>
      <c r="AR1187" s="8"/>
      <c r="AS1187" s="8"/>
      <c r="AT1187" s="8"/>
      <c r="AU1187" s="8"/>
      <c r="AV1187" s="8"/>
      <c r="AW1187" s="8"/>
      <c r="AX1187" s="8"/>
    </row>
    <row r="1188" spans="1:50" ht="15.75">
      <c r="A1188" s="17"/>
      <c r="B1188" s="8"/>
      <c r="C1188" s="8"/>
      <c r="D1188" s="8"/>
      <c r="E1188" s="8"/>
      <c r="F1188" s="8"/>
      <c r="G1188" s="15"/>
      <c r="H1188" s="17" t="s">
        <v>1707</v>
      </c>
      <c r="I1188" s="8"/>
      <c r="J1188" s="17"/>
      <c r="K1188" s="11"/>
      <c r="L1188" s="11"/>
      <c r="M1188" s="11"/>
      <c r="N1188" s="11"/>
      <c r="O1188" s="11"/>
      <c r="P1188" s="12"/>
      <c r="Q1188" s="8"/>
      <c r="R1188" s="8"/>
      <c r="S1188" s="8"/>
      <c r="T1188" s="8"/>
      <c r="U1188" s="8"/>
      <c r="V1188" s="8"/>
      <c r="W1188" s="8"/>
      <c r="X1188" s="8"/>
      <c r="Y1188" s="8"/>
      <c r="Z1188" s="8"/>
      <c r="AA1188" s="8"/>
      <c r="AB1188" s="8"/>
      <c r="AC1188" s="8"/>
      <c r="AD1188" s="8"/>
      <c r="AE1188" s="8"/>
      <c r="AF1188" s="8"/>
      <c r="AG1188" s="8"/>
      <c r="AH1188" s="8"/>
      <c r="AI1188" s="8"/>
      <c r="AJ1188" s="8"/>
      <c r="AK1188" s="8"/>
      <c r="AL1188" s="12"/>
      <c r="AM1188" s="8"/>
      <c r="AN1188" s="8"/>
      <c r="AO1188" s="8"/>
      <c r="AP1188" s="8"/>
      <c r="AQ1188" s="8"/>
      <c r="AR1188" s="8"/>
      <c r="AS1188" s="8"/>
      <c r="AT1188" s="8"/>
      <c r="AU1188" s="8"/>
      <c r="AV1188" s="8"/>
      <c r="AW1188" s="8"/>
      <c r="AX1188" s="8"/>
    </row>
    <row r="1189" spans="1:50" ht="15.75">
      <c r="A1189" s="17"/>
      <c r="B1189" s="8"/>
      <c r="C1189" s="8"/>
      <c r="D1189" s="8"/>
      <c r="E1189" s="8"/>
      <c r="F1189" s="8"/>
      <c r="G1189" s="15"/>
      <c r="H1189" s="10"/>
      <c r="I1189" s="17" t="s">
        <v>96</v>
      </c>
      <c r="J1189" s="17"/>
      <c r="K1189" s="11"/>
      <c r="L1189" s="11"/>
      <c r="M1189" s="11"/>
      <c r="N1189" s="11"/>
      <c r="O1189" s="11"/>
      <c r="P1189" s="12"/>
      <c r="Q1189" s="8"/>
      <c r="R1189" s="8"/>
      <c r="S1189" s="8"/>
      <c r="T1189" s="8"/>
      <c r="U1189" s="8"/>
      <c r="V1189" s="8"/>
      <c r="W1189" s="8"/>
      <c r="X1189" s="8"/>
      <c r="Y1189" s="8"/>
      <c r="Z1189" s="8"/>
      <c r="AA1189" s="8"/>
      <c r="AB1189" s="8"/>
      <c r="AC1189" s="8"/>
      <c r="AD1189" s="8"/>
      <c r="AE1189" s="8"/>
      <c r="AF1189" s="8"/>
      <c r="AG1189" s="8"/>
      <c r="AH1189" s="8"/>
      <c r="AI1189" s="8"/>
      <c r="AJ1189" s="8"/>
      <c r="AK1189" s="8"/>
      <c r="AL1189" s="12"/>
      <c r="AM1189" s="8"/>
      <c r="AN1189" s="8"/>
      <c r="AO1189" s="8"/>
      <c r="AP1189" s="8"/>
      <c r="AQ1189" s="8"/>
      <c r="AR1189" s="8"/>
      <c r="AS1189" s="8"/>
      <c r="AT1189" s="8"/>
      <c r="AU1189" s="8"/>
      <c r="AV1189" s="8"/>
      <c r="AW1189" s="8"/>
      <c r="AX1189" s="8"/>
    </row>
    <row r="1190" spans="1:50" ht="24">
      <c r="A1190" s="17"/>
      <c r="B1190" s="16"/>
      <c r="C1190" s="8"/>
      <c r="D1190" s="8"/>
      <c r="E1190" s="8"/>
      <c r="F1190" s="8"/>
      <c r="G1190" s="15"/>
      <c r="H1190" s="17"/>
      <c r="I1190" s="8"/>
      <c r="J1190" s="17" t="s">
        <v>27</v>
      </c>
      <c r="K1190" s="11" t="s">
        <v>1708</v>
      </c>
      <c r="L1190" s="11" t="s">
        <v>98</v>
      </c>
      <c r="M1190" s="11" t="s">
        <v>118</v>
      </c>
      <c r="N1190" s="11" t="s">
        <v>496</v>
      </c>
      <c r="O1190" s="11" t="s">
        <v>101</v>
      </c>
      <c r="P1190" s="11" t="s">
        <v>127</v>
      </c>
      <c r="Q1190" s="74" t="s">
        <v>2196</v>
      </c>
      <c r="R1190" s="74" t="s">
        <v>2197</v>
      </c>
      <c r="S1190" s="74" t="s">
        <v>2198</v>
      </c>
      <c r="T1190" s="74" t="s">
        <v>2199</v>
      </c>
      <c r="U1190" s="74" t="s">
        <v>1934</v>
      </c>
      <c r="V1190" s="73"/>
      <c r="W1190" s="81" t="s">
        <v>1935</v>
      </c>
      <c r="X1190" s="74" t="s">
        <v>2200</v>
      </c>
      <c r="Y1190" s="8">
        <v>34.6</v>
      </c>
      <c r="Z1190" s="8">
        <v>1040.8</v>
      </c>
      <c r="AA1190" s="8"/>
      <c r="AB1190" s="8">
        <v>34.6</v>
      </c>
      <c r="AC1190" s="8"/>
      <c r="AD1190" s="8"/>
      <c r="AE1190" s="8">
        <v>34.6</v>
      </c>
      <c r="AF1190" s="8"/>
      <c r="AG1190" s="8"/>
      <c r="AH1190" s="8"/>
      <c r="AI1190" s="8">
        <v>34.6</v>
      </c>
      <c r="AJ1190" s="8">
        <v>1.0249999999999999</v>
      </c>
      <c r="AK1190" s="8">
        <f>AI1190*AJ1190</f>
        <v>35.464999999999996</v>
      </c>
      <c r="AL1190" s="102">
        <f>Z1190/Y1190</f>
        <v>30.080924855491325</v>
      </c>
      <c r="AM1190" s="103">
        <f>AK1190*AL1190</f>
        <v>1066.8199999999997</v>
      </c>
      <c r="AN1190" s="103">
        <f>AK1190*1.028</f>
        <v>36.458019999999998</v>
      </c>
      <c r="AO1190" s="103">
        <f>AN1190*AL1190</f>
        <v>1096.6909599999997</v>
      </c>
      <c r="AP1190" s="103">
        <f>AN1190*1.031</f>
        <v>37.588218619999992</v>
      </c>
      <c r="AQ1190" s="103">
        <f>AP1190*AL1190</f>
        <v>1130.6883797599996</v>
      </c>
      <c r="AR1190" s="8"/>
      <c r="AS1190" s="8"/>
      <c r="AT1190" s="8"/>
      <c r="AU1190" s="8"/>
      <c r="AV1190" s="8"/>
      <c r="AW1190" s="8"/>
      <c r="AX1190" s="8"/>
    </row>
    <row r="1191" spans="1:50" ht="18">
      <c r="A1191" s="7" t="s">
        <v>1713</v>
      </c>
      <c r="B1191" s="8"/>
      <c r="C1191" s="8"/>
      <c r="D1191" s="8"/>
      <c r="E1191" s="8"/>
      <c r="F1191" s="8"/>
      <c r="G1191" s="15"/>
      <c r="H1191" s="10"/>
      <c r="I1191" s="8"/>
      <c r="J1191" s="17"/>
      <c r="K1191" s="11"/>
      <c r="L1191" s="11"/>
      <c r="M1191" s="11"/>
      <c r="N1191" s="11"/>
      <c r="O1191" s="11"/>
      <c r="P1191" s="12"/>
      <c r="Q1191" s="8"/>
      <c r="R1191" s="8"/>
      <c r="S1191" s="8"/>
      <c r="T1191" s="8"/>
      <c r="U1191" s="8"/>
      <c r="V1191" s="8"/>
      <c r="W1191" s="8"/>
      <c r="X1191" s="8"/>
      <c r="Y1191" s="8"/>
      <c r="Z1191" s="8"/>
      <c r="AA1191" s="8"/>
      <c r="AB1191" s="8"/>
      <c r="AC1191" s="8"/>
      <c r="AD1191" s="8"/>
      <c r="AE1191" s="8"/>
      <c r="AF1191" s="8"/>
      <c r="AG1191" s="8"/>
      <c r="AH1191" s="8"/>
      <c r="AI1191" s="8"/>
      <c r="AJ1191" s="8"/>
      <c r="AK1191" s="8"/>
      <c r="AL1191" s="12"/>
      <c r="AM1191" s="8"/>
      <c r="AN1191" s="8"/>
      <c r="AO1191" s="8"/>
      <c r="AP1191" s="8"/>
      <c r="AQ1191" s="8"/>
      <c r="AR1191" s="8"/>
      <c r="AS1191" s="8"/>
      <c r="AT1191" s="8"/>
      <c r="AU1191" s="8"/>
      <c r="AV1191" s="8"/>
      <c r="AW1191" s="8"/>
      <c r="AX1191" s="8"/>
    </row>
    <row r="1192" spans="1:50" ht="18">
      <c r="A1192" s="7"/>
      <c r="B1192" s="7" t="s">
        <v>1714</v>
      </c>
      <c r="C1192" s="8"/>
      <c r="D1192" s="8"/>
      <c r="E1192" s="8"/>
      <c r="F1192" s="8"/>
      <c r="G1192" s="15"/>
      <c r="H1192" s="10"/>
      <c r="I1192" s="8"/>
      <c r="J1192" s="17"/>
      <c r="K1192" s="11"/>
      <c r="L1192" s="11"/>
      <c r="M1192" s="11"/>
      <c r="N1192" s="11"/>
      <c r="O1192" s="11"/>
      <c r="P1192" s="12"/>
      <c r="Q1192" s="8"/>
      <c r="R1192" s="8"/>
      <c r="S1192" s="8"/>
      <c r="T1192" s="8"/>
      <c r="U1192" s="8"/>
      <c r="V1192" s="8"/>
      <c r="W1192" s="8"/>
      <c r="X1192" s="8"/>
      <c r="Y1192" s="8"/>
      <c r="Z1192" s="8"/>
      <c r="AA1192" s="8"/>
      <c r="AB1192" s="8"/>
      <c r="AC1192" s="8"/>
      <c r="AD1192" s="8"/>
      <c r="AE1192" s="8"/>
      <c r="AF1192" s="8"/>
      <c r="AG1192" s="8"/>
      <c r="AH1192" s="8"/>
      <c r="AI1192" s="8"/>
      <c r="AJ1192" s="8"/>
      <c r="AK1192" s="8"/>
      <c r="AL1192" s="12"/>
      <c r="AM1192" s="8"/>
      <c r="AN1192" s="8"/>
      <c r="AO1192" s="8"/>
      <c r="AP1192" s="8"/>
      <c r="AQ1192" s="8"/>
      <c r="AR1192" s="8"/>
      <c r="AS1192" s="8"/>
      <c r="AT1192" s="8"/>
      <c r="AU1192" s="8"/>
      <c r="AV1192" s="8"/>
      <c r="AW1192" s="8"/>
      <c r="AX1192" s="8"/>
    </row>
    <row r="1193" spans="1:50" ht="18">
      <c r="A1193" s="7"/>
      <c r="B1193" s="8"/>
      <c r="C1193" s="23" t="s">
        <v>1715</v>
      </c>
      <c r="D1193" s="8"/>
      <c r="E1193" s="8"/>
      <c r="F1193" s="8"/>
      <c r="G1193" s="15"/>
      <c r="H1193" s="10"/>
      <c r="I1193" s="8"/>
      <c r="J1193" s="17"/>
      <c r="K1193" s="11"/>
      <c r="L1193" s="11"/>
      <c r="M1193" s="11"/>
      <c r="N1193" s="11"/>
      <c r="O1193" s="11"/>
      <c r="P1193" s="12"/>
      <c r="Q1193" s="8"/>
      <c r="R1193" s="8"/>
      <c r="S1193" s="8"/>
      <c r="T1193" s="8"/>
      <c r="U1193" s="8"/>
      <c r="V1193" s="8"/>
      <c r="W1193" s="8"/>
      <c r="X1193" s="8"/>
      <c r="Y1193" s="8"/>
      <c r="Z1193" s="8"/>
      <c r="AA1193" s="8"/>
      <c r="AB1193" s="8"/>
      <c r="AC1193" s="8"/>
      <c r="AD1193" s="8"/>
      <c r="AE1193" s="8"/>
      <c r="AF1193" s="8"/>
      <c r="AG1193" s="8"/>
      <c r="AH1193" s="8"/>
      <c r="AI1193" s="8"/>
      <c r="AJ1193" s="8"/>
      <c r="AK1193" s="8"/>
      <c r="AL1193" s="12"/>
      <c r="AM1193" s="8"/>
      <c r="AN1193" s="8"/>
      <c r="AO1193" s="8"/>
      <c r="AP1193" s="8"/>
      <c r="AQ1193" s="8"/>
      <c r="AR1193" s="8"/>
      <c r="AS1193" s="8"/>
      <c r="AT1193" s="8"/>
      <c r="AU1193" s="8"/>
      <c r="AV1193" s="8"/>
      <c r="AW1193" s="8"/>
      <c r="AX1193" s="8"/>
    </row>
    <row r="1194" spans="1:50" ht="18">
      <c r="A1194" s="7"/>
      <c r="B1194" s="8"/>
      <c r="C1194" s="23" t="s">
        <v>1716</v>
      </c>
      <c r="D1194" s="8"/>
      <c r="E1194" s="8"/>
      <c r="F1194" s="8"/>
      <c r="G1194" s="15"/>
      <c r="H1194" s="10"/>
      <c r="I1194" s="8"/>
      <c r="J1194" s="17"/>
      <c r="K1194" s="11"/>
      <c r="L1194" s="11"/>
      <c r="M1194" s="11"/>
      <c r="N1194" s="11"/>
      <c r="O1194" s="11"/>
      <c r="P1194" s="12"/>
      <c r="Q1194" s="8"/>
      <c r="R1194" s="8"/>
      <c r="S1194" s="8"/>
      <c r="T1194" s="8"/>
      <c r="U1194" s="8"/>
      <c r="V1194" s="8"/>
      <c r="W1194" s="8"/>
      <c r="X1194" s="8"/>
      <c r="Y1194" s="8"/>
      <c r="Z1194" s="8"/>
      <c r="AA1194" s="8"/>
      <c r="AB1194" s="8"/>
      <c r="AC1194" s="8"/>
      <c r="AD1194" s="8"/>
      <c r="AE1194" s="8"/>
      <c r="AF1194" s="8"/>
      <c r="AG1194" s="8"/>
      <c r="AH1194" s="8"/>
      <c r="AI1194" s="8"/>
      <c r="AJ1194" s="8"/>
      <c r="AK1194" s="8"/>
      <c r="AL1194" s="12"/>
      <c r="AM1194" s="8"/>
      <c r="AN1194" s="8"/>
      <c r="AO1194" s="8"/>
      <c r="AP1194" s="8"/>
      <c r="AQ1194" s="8"/>
      <c r="AR1194" s="8"/>
      <c r="AS1194" s="8"/>
      <c r="AT1194" s="8"/>
      <c r="AU1194" s="8"/>
      <c r="AV1194" s="8"/>
      <c r="AW1194" s="8"/>
      <c r="AX1194" s="8"/>
    </row>
    <row r="1195" spans="1:50" ht="18">
      <c r="A1195" s="7"/>
      <c r="B1195" s="8"/>
      <c r="C1195" s="8"/>
      <c r="D1195" s="39" t="s">
        <v>1717</v>
      </c>
      <c r="E1195" s="8"/>
      <c r="F1195" s="8"/>
      <c r="G1195" s="15"/>
      <c r="H1195" s="10"/>
      <c r="I1195" s="8"/>
      <c r="J1195" s="17"/>
      <c r="K1195" s="11"/>
      <c r="L1195" s="11"/>
      <c r="M1195" s="11"/>
      <c r="N1195" s="11"/>
      <c r="O1195" s="11"/>
      <c r="P1195" s="12"/>
      <c r="Q1195" s="8"/>
      <c r="R1195" s="8"/>
      <c r="S1195" s="8"/>
      <c r="T1195" s="8"/>
      <c r="U1195" s="8"/>
      <c r="V1195" s="8"/>
      <c r="W1195" s="8"/>
      <c r="X1195" s="8"/>
      <c r="Y1195" s="8"/>
      <c r="Z1195" s="8"/>
      <c r="AA1195" s="8"/>
      <c r="AB1195" s="8"/>
      <c r="AC1195" s="8"/>
      <c r="AD1195" s="8"/>
      <c r="AE1195" s="8"/>
      <c r="AF1195" s="8"/>
      <c r="AG1195" s="8"/>
      <c r="AH1195" s="8"/>
      <c r="AI1195" s="8"/>
      <c r="AJ1195" s="8"/>
      <c r="AK1195" s="8"/>
      <c r="AL1195" s="12"/>
      <c r="AM1195" s="8"/>
      <c r="AN1195" s="8"/>
      <c r="AO1195" s="8"/>
      <c r="AP1195" s="8"/>
      <c r="AQ1195" s="8"/>
      <c r="AR1195" s="8"/>
      <c r="AS1195" s="8"/>
      <c r="AT1195" s="8"/>
      <c r="AU1195" s="8"/>
      <c r="AV1195" s="8"/>
      <c r="AW1195" s="8"/>
      <c r="AX1195" s="8"/>
    </row>
    <row r="1196" spans="1:50" ht="18">
      <c r="A1196" s="7"/>
      <c r="B1196" s="8"/>
      <c r="C1196" s="8"/>
      <c r="D1196" s="39" t="s">
        <v>1718</v>
      </c>
      <c r="E1196" s="8"/>
      <c r="F1196" s="8"/>
      <c r="G1196" s="15"/>
      <c r="H1196" s="10"/>
      <c r="I1196" s="8"/>
      <c r="J1196" s="17"/>
      <c r="K1196" s="11"/>
      <c r="L1196" s="11"/>
      <c r="M1196" s="11"/>
      <c r="N1196" s="11"/>
      <c r="O1196" s="11"/>
      <c r="P1196" s="12"/>
      <c r="Q1196" s="8"/>
      <c r="R1196" s="8"/>
      <c r="S1196" s="8"/>
      <c r="T1196" s="8"/>
      <c r="U1196" s="8"/>
      <c r="V1196" s="8"/>
      <c r="W1196" s="8"/>
      <c r="X1196" s="8"/>
      <c r="Y1196" s="8"/>
      <c r="Z1196" s="8"/>
      <c r="AA1196" s="8"/>
      <c r="AB1196" s="8"/>
      <c r="AC1196" s="8"/>
      <c r="AD1196" s="8"/>
      <c r="AE1196" s="8"/>
      <c r="AF1196" s="8"/>
      <c r="AG1196" s="8"/>
      <c r="AH1196" s="8"/>
      <c r="AI1196" s="8"/>
      <c r="AJ1196" s="8"/>
      <c r="AK1196" s="8"/>
      <c r="AL1196" s="12"/>
      <c r="AM1196" s="8"/>
      <c r="AN1196" s="8"/>
      <c r="AO1196" s="8"/>
      <c r="AP1196" s="8"/>
      <c r="AQ1196" s="8"/>
      <c r="AR1196" s="8"/>
      <c r="AS1196" s="8"/>
      <c r="AT1196" s="8"/>
      <c r="AU1196" s="8"/>
      <c r="AV1196" s="8"/>
      <c r="AW1196" s="8"/>
      <c r="AX1196" s="8"/>
    </row>
    <row r="1197" spans="1:50" ht="18">
      <c r="A1197" s="7"/>
      <c r="B1197" s="8"/>
      <c r="C1197" s="8"/>
      <c r="D1197" s="8"/>
      <c r="E1197" s="8"/>
      <c r="F1197" s="8"/>
      <c r="G1197" s="14" t="s">
        <v>1409</v>
      </c>
      <c r="H1197" s="10"/>
      <c r="I1197" s="8"/>
      <c r="J1197" s="17"/>
      <c r="K1197" s="11"/>
      <c r="L1197" s="11"/>
      <c r="M1197" s="11"/>
      <c r="N1197" s="11"/>
      <c r="O1197" s="11"/>
      <c r="P1197" s="12"/>
      <c r="Q1197" s="8"/>
      <c r="R1197" s="8"/>
      <c r="S1197" s="8"/>
      <c r="T1197" s="8"/>
      <c r="U1197" s="8"/>
      <c r="V1197" s="8"/>
      <c r="W1197" s="8"/>
      <c r="X1197" s="8"/>
      <c r="Y1197" s="8"/>
      <c r="Z1197" s="8"/>
      <c r="AA1197" s="8"/>
      <c r="AB1197" s="8"/>
      <c r="AC1197" s="8"/>
      <c r="AD1197" s="8"/>
      <c r="AE1197" s="8"/>
      <c r="AF1197" s="8"/>
      <c r="AG1197" s="8"/>
      <c r="AH1197" s="8"/>
      <c r="AI1197" s="8"/>
      <c r="AJ1197" s="8"/>
      <c r="AK1197" s="8"/>
      <c r="AL1197" s="12"/>
      <c r="AM1197" s="8"/>
      <c r="AN1197" s="8"/>
      <c r="AO1197" s="8"/>
      <c r="AP1197" s="8"/>
      <c r="AQ1197" s="8"/>
      <c r="AR1197" s="8"/>
      <c r="AS1197" s="8"/>
      <c r="AT1197" s="8"/>
      <c r="AU1197" s="8"/>
      <c r="AV1197" s="8"/>
      <c r="AW1197" s="8"/>
      <c r="AX1197" s="8"/>
    </row>
    <row r="1198" spans="1:50" ht="38.25">
      <c r="A1198" s="7"/>
      <c r="B1198" s="8"/>
      <c r="C1198" s="8"/>
      <c r="D1198" s="8"/>
      <c r="E1198" s="8"/>
      <c r="F1198" s="8"/>
      <c r="G1198" s="18" t="s">
        <v>1719</v>
      </c>
      <c r="H1198" s="28"/>
      <c r="I1198" s="17"/>
      <c r="J1198" s="17"/>
      <c r="K1198" s="24"/>
      <c r="L1198" s="11"/>
      <c r="M1198" s="11" t="s">
        <v>1720</v>
      </c>
      <c r="N1198" s="30">
        <v>3.0000000000000001E-3</v>
      </c>
      <c r="O1198" s="11"/>
      <c r="P1198" s="12"/>
      <c r="Q1198" s="8"/>
      <c r="R1198" s="8"/>
      <c r="S1198" s="8"/>
      <c r="T1198" s="8"/>
      <c r="U1198" s="8"/>
      <c r="V1198" s="8"/>
      <c r="W1198" s="8"/>
      <c r="X1198" s="8"/>
      <c r="Y1198" s="8"/>
      <c r="Z1198" s="8"/>
      <c r="AA1198" s="8"/>
      <c r="AB1198" s="8"/>
      <c r="AC1198" s="8"/>
      <c r="AD1198" s="8"/>
      <c r="AE1198" s="8"/>
      <c r="AF1198" s="8"/>
      <c r="AG1198" s="8"/>
      <c r="AH1198" s="8"/>
      <c r="AI1198" s="8"/>
      <c r="AJ1198" s="8"/>
      <c r="AK1198" s="8"/>
      <c r="AL1198" s="12"/>
      <c r="AM1198" s="8"/>
      <c r="AN1198" s="8"/>
      <c r="AO1198" s="8"/>
      <c r="AP1198" s="8"/>
      <c r="AQ1198" s="8"/>
      <c r="AR1198" s="8"/>
      <c r="AS1198" s="8"/>
      <c r="AT1198" s="8"/>
      <c r="AU1198" s="8"/>
      <c r="AV1198" s="8"/>
      <c r="AW1198" s="8"/>
      <c r="AX1198" s="8"/>
    </row>
    <row r="1199" spans="1:50" ht="18">
      <c r="A1199" s="7"/>
      <c r="B1199" s="8"/>
      <c r="C1199" s="8"/>
      <c r="D1199" s="8"/>
      <c r="E1199" s="8"/>
      <c r="F1199" s="8"/>
      <c r="G1199" s="15"/>
      <c r="H1199" s="17" t="s">
        <v>1721</v>
      </c>
      <c r="I1199" s="8"/>
      <c r="J1199" s="17"/>
      <c r="K1199" s="11"/>
      <c r="L1199" s="11"/>
      <c r="M1199" s="11"/>
      <c r="N1199" s="11"/>
      <c r="O1199" s="11"/>
      <c r="P1199" s="12"/>
      <c r="Q1199" s="8"/>
      <c r="R1199" s="8"/>
      <c r="S1199" s="8"/>
      <c r="T1199" s="8"/>
      <c r="U1199" s="8"/>
      <c r="V1199" s="8"/>
      <c r="W1199" s="8"/>
      <c r="X1199" s="8"/>
      <c r="Y1199" s="8"/>
      <c r="Z1199" s="8"/>
      <c r="AA1199" s="8"/>
      <c r="AB1199" s="8"/>
      <c r="AC1199" s="8"/>
      <c r="AD1199" s="8"/>
      <c r="AE1199" s="8"/>
      <c r="AF1199" s="8"/>
      <c r="AG1199" s="8"/>
      <c r="AH1199" s="8"/>
      <c r="AI1199" s="8"/>
      <c r="AJ1199" s="8"/>
      <c r="AK1199" s="8"/>
      <c r="AL1199" s="12"/>
      <c r="AM1199" s="8"/>
      <c r="AN1199" s="8"/>
      <c r="AO1199" s="8"/>
      <c r="AP1199" s="8"/>
      <c r="AQ1199" s="8"/>
      <c r="AR1199" s="8"/>
      <c r="AS1199" s="8"/>
      <c r="AT1199" s="8"/>
      <c r="AU1199" s="8"/>
      <c r="AV1199" s="8"/>
      <c r="AW1199" s="8"/>
      <c r="AX1199" s="8"/>
    </row>
    <row r="1200" spans="1:50" ht="18">
      <c r="A1200" s="7"/>
      <c r="B1200" s="8"/>
      <c r="C1200" s="8"/>
      <c r="D1200" s="8"/>
      <c r="E1200" s="8"/>
      <c r="F1200" s="8"/>
      <c r="G1200" s="15"/>
      <c r="H1200" s="10"/>
      <c r="I1200" s="17" t="s">
        <v>1597</v>
      </c>
      <c r="J1200" s="17"/>
      <c r="K1200" s="11"/>
      <c r="L1200" s="11"/>
      <c r="M1200" s="11"/>
      <c r="N1200" s="11"/>
      <c r="O1200" s="11"/>
      <c r="P1200" s="12"/>
      <c r="Q1200" s="8"/>
      <c r="R1200" s="8"/>
      <c r="S1200" s="8"/>
      <c r="T1200" s="8"/>
      <c r="U1200" s="8"/>
      <c r="V1200" s="8"/>
      <c r="W1200" s="8"/>
      <c r="X1200" s="8"/>
      <c r="Y1200" s="8"/>
      <c r="Z1200" s="8"/>
      <c r="AA1200" s="8"/>
      <c r="AB1200" s="8"/>
      <c r="AC1200" s="8"/>
      <c r="AD1200" s="8"/>
      <c r="AE1200" s="8"/>
      <c r="AF1200" s="8"/>
      <c r="AG1200" s="8"/>
      <c r="AH1200" s="8"/>
      <c r="AI1200" s="8"/>
      <c r="AJ1200" s="8"/>
      <c r="AK1200" s="8"/>
      <c r="AL1200" s="12"/>
      <c r="AM1200" s="8"/>
      <c r="AN1200" s="8"/>
      <c r="AO1200" s="8"/>
      <c r="AP1200" s="8"/>
      <c r="AQ1200" s="8"/>
      <c r="AR1200" s="8"/>
      <c r="AS1200" s="8"/>
      <c r="AT1200" s="8"/>
      <c r="AU1200" s="8"/>
      <c r="AV1200" s="8"/>
      <c r="AW1200" s="8"/>
      <c r="AX1200" s="8"/>
    </row>
    <row r="1201" spans="1:50" ht="18">
      <c r="A1201" s="7"/>
      <c r="B1201" s="16"/>
      <c r="C1201" s="8"/>
      <c r="D1201" s="8"/>
      <c r="E1201" s="8"/>
      <c r="F1201" s="8"/>
      <c r="G1201" s="15"/>
      <c r="H1201" s="28"/>
      <c r="I1201" s="8"/>
      <c r="J1201" s="17" t="s">
        <v>27</v>
      </c>
      <c r="K1201" s="11" t="s">
        <v>1722</v>
      </c>
      <c r="L1201" s="11" t="s">
        <v>121</v>
      </c>
      <c r="M1201" s="11" t="s">
        <v>1723</v>
      </c>
      <c r="N1201" s="11" t="s">
        <v>1711</v>
      </c>
      <c r="O1201" s="11" t="s">
        <v>189</v>
      </c>
      <c r="P1201" s="11" t="s">
        <v>1712</v>
      </c>
      <c r="Q1201" s="8"/>
      <c r="R1201" s="8"/>
      <c r="S1201" s="8"/>
      <c r="T1201" s="8"/>
      <c r="U1201" s="8"/>
      <c r="V1201" s="8"/>
      <c r="W1201" s="8"/>
      <c r="X1201" s="8"/>
      <c r="Y1201" s="8">
        <v>5</v>
      </c>
      <c r="Z1201" s="8">
        <v>284.39</v>
      </c>
      <c r="AA1201" s="8"/>
      <c r="AB1201" s="8">
        <v>5</v>
      </c>
      <c r="AC1201" s="8"/>
      <c r="AD1201" s="8"/>
      <c r="AE1201" s="8">
        <v>5</v>
      </c>
      <c r="AF1201" s="8"/>
      <c r="AG1201" s="8"/>
      <c r="AH1201" s="8"/>
      <c r="AI1201" s="8">
        <v>5</v>
      </c>
      <c r="AJ1201" s="8">
        <v>1.0249999999999999</v>
      </c>
      <c r="AK1201" s="8">
        <f>AI1201*AJ1201</f>
        <v>5.125</v>
      </c>
      <c r="AL1201" s="102">
        <f>Z1201/Y1201</f>
        <v>56.878</v>
      </c>
      <c r="AM1201" s="103">
        <f>AK1201*AL1201</f>
        <v>291.49975000000001</v>
      </c>
      <c r="AN1201" s="103">
        <f>AK1201*1.028</f>
        <v>5.2685000000000004</v>
      </c>
      <c r="AO1201" s="103">
        <f>AN1201*AL1201</f>
        <v>299.661743</v>
      </c>
      <c r="AP1201" s="103">
        <f>AN1201*1.031</f>
        <v>5.4318235000000001</v>
      </c>
      <c r="AQ1201" s="103">
        <f>AP1201*AL1201</f>
        <v>308.95125703299999</v>
      </c>
      <c r="AR1201" s="8"/>
      <c r="AS1201" s="8"/>
      <c r="AT1201" s="8"/>
      <c r="AU1201" s="8"/>
      <c r="AV1201" s="8"/>
      <c r="AW1201" s="8"/>
      <c r="AX1201" s="8"/>
    </row>
    <row r="1202" spans="1:50" ht="18">
      <c r="A1202" s="7"/>
      <c r="B1202" s="7" t="s">
        <v>1725</v>
      </c>
      <c r="C1202" s="8"/>
      <c r="D1202" s="8"/>
      <c r="E1202" s="8"/>
      <c r="F1202" s="8"/>
      <c r="G1202" s="15"/>
      <c r="H1202" s="10"/>
      <c r="I1202" s="8"/>
      <c r="J1202" s="17"/>
      <c r="K1202" s="11"/>
      <c r="L1202" s="11"/>
      <c r="M1202" s="11"/>
      <c r="N1202" s="11"/>
      <c r="O1202" s="11"/>
      <c r="P1202" s="12"/>
      <c r="Q1202" s="8"/>
      <c r="R1202" s="8"/>
      <c r="S1202" s="8"/>
      <c r="T1202" s="8"/>
      <c r="U1202" s="8"/>
      <c r="V1202" s="8"/>
      <c r="W1202" s="8"/>
      <c r="X1202" s="8"/>
      <c r="Y1202" s="8"/>
      <c r="Z1202" s="8"/>
      <c r="AA1202" s="8"/>
      <c r="AB1202" s="8"/>
      <c r="AC1202" s="8"/>
      <c r="AD1202" s="8"/>
      <c r="AE1202" s="8"/>
      <c r="AF1202" s="8"/>
      <c r="AG1202" s="8"/>
      <c r="AH1202" s="8"/>
      <c r="AI1202" s="8"/>
      <c r="AJ1202" s="8"/>
      <c r="AK1202" s="8"/>
      <c r="AL1202" s="12"/>
      <c r="AM1202" s="8"/>
      <c r="AN1202" s="8"/>
      <c r="AO1202" s="8"/>
      <c r="AP1202" s="8"/>
      <c r="AQ1202" s="8"/>
      <c r="AR1202" s="8"/>
      <c r="AS1202" s="8"/>
      <c r="AT1202" s="8"/>
      <c r="AU1202" s="8"/>
      <c r="AV1202" s="8"/>
      <c r="AW1202" s="8"/>
      <c r="AX1202" s="8"/>
    </row>
    <row r="1203" spans="1:50" ht="18">
      <c r="A1203" s="7"/>
      <c r="B1203" s="8"/>
      <c r="C1203" s="23" t="s">
        <v>1726</v>
      </c>
      <c r="D1203" s="8"/>
      <c r="E1203" s="8"/>
      <c r="F1203" s="8"/>
      <c r="G1203" s="15"/>
      <c r="H1203" s="10"/>
      <c r="I1203" s="8"/>
      <c r="J1203" s="17"/>
      <c r="K1203" s="11"/>
      <c r="L1203" s="11"/>
      <c r="M1203" s="11"/>
      <c r="N1203" s="11"/>
      <c r="O1203" s="11"/>
      <c r="P1203" s="12"/>
      <c r="Q1203" s="8"/>
      <c r="R1203" s="8"/>
      <c r="S1203" s="8"/>
      <c r="T1203" s="8"/>
      <c r="U1203" s="8"/>
      <c r="V1203" s="8"/>
      <c r="W1203" s="8"/>
      <c r="X1203" s="8"/>
      <c r="Y1203" s="8"/>
      <c r="Z1203" s="8"/>
      <c r="AA1203" s="8"/>
      <c r="AB1203" s="8"/>
      <c r="AC1203" s="8"/>
      <c r="AD1203" s="8"/>
      <c r="AE1203" s="8"/>
      <c r="AF1203" s="8"/>
      <c r="AG1203" s="8"/>
      <c r="AH1203" s="8"/>
      <c r="AI1203" s="8"/>
      <c r="AJ1203" s="8"/>
      <c r="AK1203" s="8"/>
      <c r="AL1203" s="12"/>
      <c r="AM1203" s="8"/>
      <c r="AN1203" s="8"/>
      <c r="AO1203" s="8"/>
      <c r="AP1203" s="8"/>
      <c r="AQ1203" s="8"/>
      <c r="AR1203" s="8"/>
      <c r="AS1203" s="8"/>
      <c r="AT1203" s="8"/>
      <c r="AU1203" s="8"/>
      <c r="AV1203" s="8"/>
      <c r="AW1203" s="8"/>
      <c r="AX1203" s="8"/>
    </row>
    <row r="1204" spans="1:50" ht="18">
      <c r="A1204" s="7"/>
      <c r="B1204" s="8"/>
      <c r="C1204" s="8"/>
      <c r="D1204" s="39" t="s">
        <v>1727</v>
      </c>
      <c r="E1204" s="8"/>
      <c r="F1204" s="8"/>
      <c r="G1204" s="15"/>
      <c r="H1204" s="10"/>
      <c r="I1204" s="8"/>
      <c r="J1204" s="17"/>
      <c r="K1204" s="11"/>
      <c r="L1204" s="11"/>
      <c r="M1204" s="11"/>
      <c r="N1204" s="11"/>
      <c r="O1204" s="11"/>
      <c r="P1204" s="12"/>
      <c r="Q1204" s="8"/>
      <c r="R1204" s="8"/>
      <c r="S1204" s="8"/>
      <c r="T1204" s="8"/>
      <c r="U1204" s="8"/>
      <c r="V1204" s="8"/>
      <c r="W1204" s="8"/>
      <c r="X1204" s="8"/>
      <c r="Y1204" s="8"/>
      <c r="Z1204" s="8"/>
      <c r="AA1204" s="8"/>
      <c r="AB1204" s="8"/>
      <c r="AC1204" s="8"/>
      <c r="AD1204" s="8"/>
      <c r="AE1204" s="8"/>
      <c r="AF1204" s="8"/>
      <c r="AG1204" s="8"/>
      <c r="AH1204" s="8"/>
      <c r="AI1204" s="8"/>
      <c r="AJ1204" s="8"/>
      <c r="AK1204" s="8"/>
      <c r="AL1204" s="12"/>
      <c r="AM1204" s="8"/>
      <c r="AN1204" s="8"/>
      <c r="AO1204" s="8"/>
      <c r="AP1204" s="8"/>
      <c r="AQ1204" s="8"/>
      <c r="AR1204" s="8"/>
      <c r="AS1204" s="8"/>
      <c r="AT1204" s="8"/>
      <c r="AU1204" s="8"/>
      <c r="AV1204" s="8"/>
      <c r="AW1204" s="8"/>
      <c r="AX1204" s="8"/>
    </row>
    <row r="1205" spans="1:50" ht="18">
      <c r="A1205" s="7"/>
      <c r="B1205" s="8"/>
      <c r="C1205" s="8"/>
      <c r="D1205" s="8"/>
      <c r="E1205" s="40" t="s">
        <v>1728</v>
      </c>
      <c r="F1205" s="8"/>
      <c r="G1205" s="15"/>
      <c r="H1205" s="10"/>
      <c r="I1205" s="8"/>
      <c r="J1205" s="17"/>
      <c r="K1205" s="11"/>
      <c r="L1205" s="11"/>
      <c r="M1205" s="11"/>
      <c r="N1205" s="11"/>
      <c r="O1205" s="11"/>
      <c r="P1205" s="12"/>
      <c r="Q1205" s="8"/>
      <c r="R1205" s="8"/>
      <c r="S1205" s="8"/>
      <c r="T1205" s="8"/>
      <c r="U1205" s="8"/>
      <c r="V1205" s="8"/>
      <c r="W1205" s="8"/>
      <c r="X1205" s="8"/>
      <c r="Y1205" s="8"/>
      <c r="Z1205" s="8"/>
      <c r="AA1205" s="8"/>
      <c r="AB1205" s="8"/>
      <c r="AC1205" s="8"/>
      <c r="AD1205" s="8"/>
      <c r="AE1205" s="8"/>
      <c r="AF1205" s="8"/>
      <c r="AG1205" s="8"/>
      <c r="AH1205" s="8"/>
      <c r="AI1205" s="8"/>
      <c r="AJ1205" s="8"/>
      <c r="AK1205" s="8"/>
      <c r="AL1205" s="12"/>
      <c r="AM1205" s="8"/>
      <c r="AN1205" s="8"/>
      <c r="AO1205" s="8"/>
      <c r="AP1205" s="8"/>
      <c r="AQ1205" s="8"/>
      <c r="AR1205" s="8"/>
      <c r="AS1205" s="8"/>
      <c r="AT1205" s="8"/>
      <c r="AU1205" s="8"/>
      <c r="AV1205" s="8"/>
      <c r="AW1205" s="8"/>
      <c r="AX1205" s="8"/>
    </row>
    <row r="1206" spans="1:50" ht="18">
      <c r="A1206" s="7"/>
      <c r="B1206" s="8"/>
      <c r="C1206" s="8"/>
      <c r="D1206" s="8"/>
      <c r="E1206" s="40" t="s">
        <v>1729</v>
      </c>
      <c r="F1206" s="8"/>
      <c r="G1206" s="15"/>
      <c r="H1206" s="10"/>
      <c r="I1206" s="8"/>
      <c r="J1206" s="17"/>
      <c r="K1206" s="11"/>
      <c r="L1206" s="11"/>
      <c r="M1206" s="11"/>
      <c r="N1206" s="11"/>
      <c r="O1206" s="11"/>
      <c r="P1206" s="12"/>
      <c r="Q1206" s="8"/>
      <c r="R1206" s="8"/>
      <c r="S1206" s="8"/>
      <c r="T1206" s="8"/>
      <c r="U1206" s="8"/>
      <c r="V1206" s="8"/>
      <c r="W1206" s="8"/>
      <c r="X1206" s="8"/>
      <c r="Y1206" s="8"/>
      <c r="Z1206" s="8"/>
      <c r="AA1206" s="8"/>
      <c r="AB1206" s="8"/>
      <c r="AC1206" s="8"/>
      <c r="AD1206" s="8"/>
      <c r="AE1206" s="8"/>
      <c r="AF1206" s="8"/>
      <c r="AG1206" s="8"/>
      <c r="AH1206" s="8"/>
      <c r="AI1206" s="8"/>
      <c r="AJ1206" s="8"/>
      <c r="AK1206" s="8"/>
      <c r="AL1206" s="12"/>
      <c r="AM1206" s="8"/>
      <c r="AN1206" s="8"/>
      <c r="AO1206" s="8"/>
      <c r="AP1206" s="8"/>
      <c r="AQ1206" s="8"/>
      <c r="AR1206" s="8"/>
      <c r="AS1206" s="8"/>
      <c r="AT1206" s="8"/>
      <c r="AU1206" s="8"/>
      <c r="AV1206" s="8"/>
      <c r="AW1206" s="8"/>
      <c r="AX1206" s="8"/>
    </row>
    <row r="1207" spans="1:50" ht="18">
      <c r="A1207" s="7"/>
      <c r="B1207" s="8"/>
      <c r="C1207" s="8"/>
      <c r="D1207" s="8"/>
      <c r="E1207" s="40" t="s">
        <v>1730</v>
      </c>
      <c r="F1207" s="8"/>
      <c r="G1207" s="15"/>
      <c r="H1207" s="10"/>
      <c r="I1207" s="8"/>
      <c r="J1207" s="17"/>
      <c r="K1207" s="11"/>
      <c r="L1207" s="11"/>
      <c r="M1207" s="11"/>
      <c r="N1207" s="11"/>
      <c r="O1207" s="11"/>
      <c r="P1207" s="12"/>
      <c r="Q1207" s="8"/>
      <c r="R1207" s="8"/>
      <c r="S1207" s="8"/>
      <c r="T1207" s="8"/>
      <c r="U1207" s="8"/>
      <c r="V1207" s="8"/>
      <c r="W1207" s="8"/>
      <c r="X1207" s="8"/>
      <c r="Y1207" s="8"/>
      <c r="Z1207" s="8"/>
      <c r="AA1207" s="8"/>
      <c r="AB1207" s="8"/>
      <c r="AC1207" s="8"/>
      <c r="AD1207" s="8"/>
      <c r="AE1207" s="8"/>
      <c r="AF1207" s="8"/>
      <c r="AG1207" s="8"/>
      <c r="AH1207" s="8"/>
      <c r="AI1207" s="8"/>
      <c r="AJ1207" s="8"/>
      <c r="AK1207" s="8"/>
      <c r="AL1207" s="12"/>
      <c r="AM1207" s="8"/>
      <c r="AN1207" s="8"/>
      <c r="AO1207" s="8"/>
      <c r="AP1207" s="8"/>
      <c r="AQ1207" s="8"/>
      <c r="AR1207" s="8"/>
      <c r="AS1207" s="8"/>
      <c r="AT1207" s="8"/>
      <c r="AU1207" s="8"/>
      <c r="AV1207" s="8"/>
      <c r="AW1207" s="8"/>
      <c r="AX1207" s="8"/>
    </row>
    <row r="1208" spans="1:50" ht="18">
      <c r="A1208" s="7"/>
      <c r="B1208" s="8"/>
      <c r="C1208" s="8"/>
      <c r="D1208" s="8"/>
      <c r="E1208" s="8"/>
      <c r="F1208" s="25" t="s">
        <v>1731</v>
      </c>
      <c r="G1208" s="15"/>
      <c r="H1208" s="10"/>
      <c r="I1208" s="8"/>
      <c r="J1208" s="17"/>
      <c r="K1208" s="11"/>
      <c r="L1208" s="11"/>
      <c r="M1208" s="11"/>
      <c r="N1208" s="11"/>
      <c r="O1208" s="11"/>
      <c r="P1208" s="12"/>
      <c r="Q1208" s="8"/>
      <c r="R1208" s="8"/>
      <c r="S1208" s="8"/>
      <c r="T1208" s="8"/>
      <c r="U1208" s="8"/>
      <c r="V1208" s="8"/>
      <c r="W1208" s="8"/>
      <c r="X1208" s="8"/>
      <c r="Y1208" s="8"/>
      <c r="Z1208" s="8"/>
      <c r="AA1208" s="8"/>
      <c r="AB1208" s="8"/>
      <c r="AC1208" s="8"/>
      <c r="AD1208" s="8"/>
      <c r="AE1208" s="8"/>
      <c r="AF1208" s="8"/>
      <c r="AG1208" s="8"/>
      <c r="AH1208" s="8"/>
      <c r="AI1208" s="8"/>
      <c r="AJ1208" s="8"/>
      <c r="AK1208" s="8"/>
      <c r="AL1208" s="12"/>
      <c r="AM1208" s="8"/>
      <c r="AN1208" s="8"/>
      <c r="AO1208" s="8"/>
      <c r="AP1208" s="8"/>
      <c r="AQ1208" s="8"/>
      <c r="AR1208" s="8"/>
      <c r="AS1208" s="8"/>
      <c r="AT1208" s="8"/>
      <c r="AU1208" s="8"/>
      <c r="AV1208" s="8"/>
      <c r="AW1208" s="8"/>
      <c r="AX1208" s="8"/>
    </row>
    <row r="1209" spans="1:50" ht="18">
      <c r="A1209" s="7"/>
      <c r="B1209" s="8"/>
      <c r="C1209" s="8"/>
      <c r="D1209" s="8"/>
      <c r="E1209" s="8"/>
      <c r="F1209" s="8"/>
      <c r="G1209" s="14" t="s">
        <v>1732</v>
      </c>
      <c r="H1209" s="10"/>
      <c r="I1209" s="8"/>
      <c r="J1209" s="17"/>
      <c r="K1209" s="11"/>
      <c r="L1209" s="11"/>
      <c r="M1209" s="11"/>
      <c r="N1209" s="11"/>
      <c r="O1209" s="11"/>
      <c r="P1209" s="12"/>
      <c r="Q1209" s="8"/>
      <c r="R1209" s="8"/>
      <c r="S1209" s="8"/>
      <c r="T1209" s="8"/>
      <c r="U1209" s="8"/>
      <c r="V1209" s="8"/>
      <c r="W1209" s="8"/>
      <c r="X1209" s="8"/>
      <c r="Y1209" s="8"/>
      <c r="Z1209" s="8"/>
      <c r="AA1209" s="8"/>
      <c r="AB1209" s="8"/>
      <c r="AC1209" s="8"/>
      <c r="AD1209" s="8"/>
      <c r="AE1209" s="8"/>
      <c r="AF1209" s="8"/>
      <c r="AG1209" s="8"/>
      <c r="AH1209" s="8"/>
      <c r="AI1209" s="8"/>
      <c r="AJ1209" s="8"/>
      <c r="AK1209" s="8"/>
      <c r="AL1209" s="12"/>
      <c r="AM1209" s="8"/>
      <c r="AN1209" s="8"/>
      <c r="AO1209" s="8"/>
      <c r="AP1209" s="8"/>
      <c r="AQ1209" s="8"/>
      <c r="AR1209" s="8"/>
      <c r="AS1209" s="8"/>
      <c r="AT1209" s="8"/>
      <c r="AU1209" s="8"/>
      <c r="AV1209" s="8"/>
      <c r="AW1209" s="8"/>
      <c r="AX1209" s="8"/>
    </row>
    <row r="1210" spans="1:50" ht="18">
      <c r="A1210" s="7"/>
      <c r="B1210" s="8"/>
      <c r="C1210" s="8"/>
      <c r="D1210" s="8"/>
      <c r="E1210" s="8"/>
      <c r="F1210" s="8"/>
      <c r="G1210" s="15"/>
      <c r="H1210" s="17" t="s">
        <v>1733</v>
      </c>
      <c r="I1210" s="8"/>
      <c r="J1210" s="17"/>
      <c r="K1210" s="11"/>
      <c r="L1210" s="11"/>
      <c r="M1210" s="11"/>
      <c r="N1210" s="11"/>
      <c r="O1210" s="11"/>
      <c r="P1210" s="12"/>
      <c r="Q1210" s="8"/>
      <c r="R1210" s="8"/>
      <c r="S1210" s="8"/>
      <c r="T1210" s="8"/>
      <c r="U1210" s="8"/>
      <c r="V1210" s="8"/>
      <c r="W1210" s="8"/>
      <c r="X1210" s="8"/>
      <c r="Y1210" s="8"/>
      <c r="Z1210" s="8"/>
      <c r="AA1210" s="8"/>
      <c r="AB1210" s="8"/>
      <c r="AC1210" s="8"/>
      <c r="AD1210" s="8"/>
      <c r="AE1210" s="8"/>
      <c r="AF1210" s="8"/>
      <c r="AG1210" s="8"/>
      <c r="AH1210" s="8"/>
      <c r="AI1210" s="8"/>
      <c r="AJ1210" s="8"/>
      <c r="AK1210" s="8"/>
      <c r="AL1210" s="12"/>
      <c r="AM1210" s="8"/>
      <c r="AN1210" s="8"/>
      <c r="AO1210" s="8"/>
      <c r="AP1210" s="8"/>
      <c r="AQ1210" s="8"/>
      <c r="AR1210" s="8"/>
      <c r="AS1210" s="8"/>
      <c r="AT1210" s="8"/>
      <c r="AU1210" s="8"/>
      <c r="AV1210" s="8"/>
      <c r="AW1210" s="8"/>
      <c r="AX1210" s="8"/>
    </row>
    <row r="1211" spans="1:50" ht="18">
      <c r="A1211" s="7"/>
      <c r="B1211" s="8"/>
      <c r="C1211" s="8"/>
      <c r="D1211" s="8"/>
      <c r="E1211" s="8"/>
      <c r="F1211" s="8"/>
      <c r="G1211" s="15"/>
      <c r="H1211" s="10"/>
      <c r="I1211" s="17" t="s">
        <v>1734</v>
      </c>
      <c r="J1211" s="17"/>
      <c r="K1211" s="11"/>
      <c r="L1211" s="11"/>
      <c r="M1211" s="11"/>
      <c r="N1211" s="11"/>
      <c r="O1211" s="11"/>
      <c r="P1211" s="12"/>
      <c r="Q1211" s="8"/>
      <c r="R1211" s="8"/>
      <c r="S1211" s="8"/>
      <c r="T1211" s="8"/>
      <c r="U1211" s="8"/>
      <c r="V1211" s="8"/>
      <c r="W1211" s="8"/>
      <c r="X1211" s="8"/>
      <c r="Y1211" s="8"/>
      <c r="Z1211" s="8"/>
      <c r="AA1211" s="8"/>
      <c r="AB1211" s="8"/>
      <c r="AC1211" s="8"/>
      <c r="AD1211" s="8"/>
      <c r="AE1211" s="8"/>
      <c r="AF1211" s="8"/>
      <c r="AG1211" s="8"/>
      <c r="AH1211" s="8"/>
      <c r="AI1211" s="8"/>
      <c r="AJ1211" s="8"/>
      <c r="AK1211" s="8"/>
      <c r="AL1211" s="12"/>
      <c r="AM1211" s="8"/>
      <c r="AN1211" s="8"/>
      <c r="AO1211" s="8"/>
      <c r="AP1211" s="8"/>
      <c r="AQ1211" s="8"/>
      <c r="AR1211" s="8"/>
      <c r="AS1211" s="8"/>
      <c r="AT1211" s="8"/>
      <c r="AU1211" s="8"/>
      <c r="AV1211" s="8"/>
      <c r="AW1211" s="8"/>
      <c r="AX1211" s="8"/>
    </row>
    <row r="1212" spans="1:50" ht="18">
      <c r="A1212" s="7"/>
      <c r="B1212" s="16"/>
      <c r="C1212" s="8"/>
      <c r="D1212" s="8"/>
      <c r="E1212" s="8"/>
      <c r="F1212" s="8"/>
      <c r="G1212" s="15"/>
      <c r="H1212" s="13"/>
      <c r="I1212" s="8"/>
      <c r="J1212" s="17" t="s">
        <v>27</v>
      </c>
      <c r="K1212" s="11" t="s">
        <v>1735</v>
      </c>
      <c r="L1212" s="11" t="s">
        <v>121</v>
      </c>
      <c r="M1212" s="11" t="s">
        <v>1736</v>
      </c>
      <c r="N1212" s="11" t="s">
        <v>1194</v>
      </c>
      <c r="O1212" s="11" t="s">
        <v>189</v>
      </c>
      <c r="P1212" s="11" t="s">
        <v>1153</v>
      </c>
      <c r="Q1212" s="8"/>
      <c r="R1212" s="8"/>
      <c r="S1212" s="8"/>
      <c r="T1212" s="8"/>
      <c r="U1212" s="8"/>
      <c r="V1212" s="8"/>
      <c r="W1212" s="8"/>
      <c r="X1212" s="8"/>
      <c r="Y1212" s="8">
        <v>19</v>
      </c>
      <c r="Z1212" s="8">
        <v>725.04</v>
      </c>
      <c r="AA1212" s="8"/>
      <c r="AB1212" s="8">
        <v>19</v>
      </c>
      <c r="AC1212" s="8"/>
      <c r="AD1212" s="8"/>
      <c r="AE1212" s="8">
        <v>19</v>
      </c>
      <c r="AF1212" s="8"/>
      <c r="AG1212" s="8"/>
      <c r="AH1212" s="8"/>
      <c r="AI1212" s="8">
        <v>19</v>
      </c>
      <c r="AJ1212" s="8">
        <v>1.0249999999999999</v>
      </c>
      <c r="AK1212" s="8">
        <f>AI1212*AJ1212</f>
        <v>19.474999999999998</v>
      </c>
      <c r="AL1212" s="102">
        <f>Z1212/Y1212</f>
        <v>38.159999999999997</v>
      </c>
      <c r="AM1212" s="103">
        <f>AK1212*AL1212</f>
        <v>743.16599999999983</v>
      </c>
      <c r="AN1212" s="103">
        <f>AK1212*1.028</f>
        <v>20.020299999999999</v>
      </c>
      <c r="AO1212" s="103">
        <f>AN1212*AL1212</f>
        <v>763.97464799999989</v>
      </c>
      <c r="AP1212" s="103">
        <f>AN1212*1.031</f>
        <v>20.640929299999996</v>
      </c>
      <c r="AQ1212" s="103">
        <f>AP1212*AL1212</f>
        <v>787.65786208799977</v>
      </c>
      <c r="AR1212" s="8"/>
      <c r="AS1212" s="8"/>
      <c r="AT1212" s="8"/>
      <c r="AU1212" s="8"/>
      <c r="AV1212" s="8"/>
      <c r="AW1212" s="8"/>
      <c r="AX1212" s="8"/>
    </row>
    <row r="1213" spans="1:50" ht="18">
      <c r="A1213" s="7" t="s">
        <v>1737</v>
      </c>
      <c r="B1213" s="8"/>
      <c r="C1213" s="8"/>
      <c r="D1213" s="8"/>
      <c r="E1213" s="8"/>
      <c r="F1213" s="8"/>
      <c r="G1213" s="15"/>
      <c r="H1213" s="10"/>
      <c r="I1213" s="8"/>
      <c r="J1213" s="17"/>
      <c r="K1213" s="11"/>
      <c r="L1213" s="11"/>
      <c r="M1213" s="11"/>
      <c r="N1213" s="11"/>
      <c r="O1213" s="11"/>
      <c r="P1213" s="12"/>
      <c r="Q1213" s="8"/>
      <c r="R1213" s="8"/>
      <c r="S1213" s="8"/>
      <c r="T1213" s="8"/>
      <c r="U1213" s="8"/>
      <c r="V1213" s="8"/>
      <c r="W1213" s="8"/>
      <c r="X1213" s="8"/>
      <c r="Y1213" s="8"/>
      <c r="Z1213" s="8"/>
      <c r="AA1213" s="8"/>
      <c r="AB1213" s="8"/>
      <c r="AC1213" s="8"/>
      <c r="AD1213" s="8"/>
      <c r="AE1213" s="8"/>
      <c r="AF1213" s="8"/>
      <c r="AG1213" s="8"/>
      <c r="AH1213" s="8"/>
      <c r="AI1213" s="8"/>
      <c r="AJ1213" s="8"/>
      <c r="AK1213" s="8"/>
      <c r="AL1213" s="12"/>
      <c r="AM1213" s="8"/>
      <c r="AN1213" s="8"/>
      <c r="AO1213" s="8"/>
      <c r="AP1213" s="8"/>
      <c r="AQ1213" s="8"/>
      <c r="AR1213" s="81" t="s">
        <v>2450</v>
      </c>
      <c r="AS1213" s="81" t="s">
        <v>2451</v>
      </c>
      <c r="AT1213" s="81">
        <v>19</v>
      </c>
      <c r="AU1213" s="81">
        <v>280</v>
      </c>
      <c r="AV1213" s="8"/>
      <c r="AW1213" s="8"/>
      <c r="AX1213" s="8"/>
    </row>
    <row r="1214" spans="1:50" ht="18">
      <c r="A1214" s="7"/>
      <c r="B1214" s="7" t="s">
        <v>1738</v>
      </c>
      <c r="C1214" s="8"/>
      <c r="D1214" s="8"/>
      <c r="E1214" s="8"/>
      <c r="F1214" s="8"/>
      <c r="G1214" s="15"/>
      <c r="H1214" s="10"/>
      <c r="I1214" s="8"/>
      <c r="J1214" s="17"/>
      <c r="K1214" s="11"/>
      <c r="L1214" s="11"/>
      <c r="M1214" s="11"/>
      <c r="N1214" s="11"/>
      <c r="O1214" s="11"/>
      <c r="P1214" s="12"/>
      <c r="Q1214" s="8"/>
      <c r="R1214" s="8"/>
      <c r="S1214" s="8"/>
      <c r="T1214" s="8"/>
      <c r="U1214" s="8"/>
      <c r="V1214" s="8"/>
      <c r="W1214" s="8"/>
      <c r="X1214" s="8"/>
      <c r="Y1214" s="8"/>
      <c r="Z1214" s="8"/>
      <c r="AA1214" s="8"/>
      <c r="AB1214" s="8"/>
      <c r="AC1214" s="8"/>
      <c r="AD1214" s="8"/>
      <c r="AE1214" s="8"/>
      <c r="AF1214" s="8"/>
      <c r="AG1214" s="8"/>
      <c r="AH1214" s="8"/>
      <c r="AI1214" s="8"/>
      <c r="AJ1214" s="8"/>
      <c r="AK1214" s="8"/>
      <c r="AL1214" s="12"/>
      <c r="AM1214" s="8"/>
      <c r="AN1214" s="8"/>
      <c r="AO1214" s="8"/>
      <c r="AP1214" s="8"/>
      <c r="AQ1214" s="8"/>
      <c r="AR1214" s="81" t="s">
        <v>2452</v>
      </c>
      <c r="AS1214" s="81" t="s">
        <v>2453</v>
      </c>
      <c r="AT1214" s="81">
        <v>17</v>
      </c>
      <c r="AU1214" s="81">
        <v>253</v>
      </c>
      <c r="AV1214" s="8"/>
      <c r="AW1214" s="8"/>
      <c r="AX1214" s="8"/>
    </row>
    <row r="1215" spans="1:50" ht="18">
      <c r="A1215" s="7"/>
      <c r="B1215" s="7"/>
      <c r="C1215" s="59" t="s">
        <v>1739</v>
      </c>
      <c r="D1215" s="8"/>
      <c r="E1215" s="8"/>
      <c r="F1215" s="8"/>
      <c r="G1215" s="15"/>
      <c r="H1215" s="10"/>
      <c r="I1215" s="8"/>
      <c r="J1215" s="17"/>
      <c r="K1215" s="11"/>
      <c r="L1215" s="11"/>
      <c r="M1215" s="11"/>
      <c r="N1215" s="11"/>
      <c r="O1215" s="11"/>
      <c r="P1215" s="12"/>
      <c r="Q1215" s="8"/>
      <c r="R1215" s="8"/>
      <c r="S1215" s="8"/>
      <c r="T1215" s="8"/>
      <c r="U1215" s="8"/>
      <c r="V1215" s="8"/>
      <c r="W1215" s="8"/>
      <c r="X1215" s="8"/>
      <c r="Y1215" s="8"/>
      <c r="Z1215" s="8"/>
      <c r="AA1215" s="8"/>
      <c r="AB1215" s="8"/>
      <c r="AC1215" s="8"/>
      <c r="AD1215" s="8"/>
      <c r="AE1215" s="8"/>
      <c r="AF1215" s="8"/>
      <c r="AG1215" s="8"/>
      <c r="AH1215" s="8"/>
      <c r="AI1215" s="8"/>
      <c r="AJ1215" s="8"/>
      <c r="AK1215" s="8"/>
      <c r="AL1215" s="12"/>
      <c r="AM1215" s="8"/>
      <c r="AN1215" s="8"/>
      <c r="AO1215" s="8"/>
      <c r="AP1215" s="8"/>
      <c r="AQ1215" s="8"/>
      <c r="AR1215" s="8"/>
      <c r="AS1215" s="8"/>
      <c r="AT1215" s="8"/>
      <c r="AU1215" s="8"/>
      <c r="AV1215" s="8"/>
      <c r="AW1215" s="8"/>
      <c r="AX1215" s="8"/>
    </row>
    <row r="1216" spans="1:50" ht="18">
      <c r="A1216" s="7"/>
      <c r="B1216" s="7"/>
      <c r="C1216" s="59"/>
      <c r="D1216" s="60" t="s">
        <v>1740</v>
      </c>
      <c r="E1216" s="8"/>
      <c r="F1216" s="8"/>
      <c r="G1216" s="15"/>
      <c r="H1216" s="10"/>
      <c r="I1216" s="8"/>
      <c r="J1216" s="17"/>
      <c r="K1216" s="11"/>
      <c r="L1216" s="11"/>
      <c r="M1216" s="11"/>
      <c r="N1216" s="11"/>
      <c r="O1216" s="11"/>
      <c r="P1216" s="12"/>
      <c r="Q1216" s="8"/>
      <c r="R1216" s="8"/>
      <c r="S1216" s="8"/>
      <c r="T1216" s="8"/>
      <c r="U1216" s="8"/>
      <c r="V1216" s="8"/>
      <c r="W1216" s="8"/>
      <c r="X1216" s="8"/>
      <c r="Y1216" s="8"/>
      <c r="Z1216" s="8"/>
      <c r="AA1216" s="8"/>
      <c r="AB1216" s="8"/>
      <c r="AC1216" s="8"/>
      <c r="AD1216" s="8"/>
      <c r="AE1216" s="8"/>
      <c r="AF1216" s="8"/>
      <c r="AG1216" s="8"/>
      <c r="AH1216" s="8"/>
      <c r="AI1216" s="8"/>
      <c r="AJ1216" s="8"/>
      <c r="AK1216" s="8"/>
      <c r="AL1216" s="12"/>
      <c r="AM1216" s="8"/>
      <c r="AN1216" s="8"/>
      <c r="AO1216" s="8"/>
      <c r="AP1216" s="8"/>
      <c r="AQ1216" s="8"/>
      <c r="AR1216" s="8"/>
      <c r="AS1216" s="8"/>
      <c r="AT1216" s="8"/>
      <c r="AU1216" s="8"/>
      <c r="AV1216" s="8"/>
      <c r="AW1216" s="8"/>
      <c r="AX1216" s="8"/>
    </row>
    <row r="1217" spans="1:50" ht="18">
      <c r="A1217" s="7"/>
      <c r="B1217" s="8"/>
      <c r="C1217" s="8"/>
      <c r="D1217" s="8"/>
      <c r="E1217" s="8"/>
      <c r="F1217" s="8"/>
      <c r="G1217" s="14" t="s">
        <v>1741</v>
      </c>
      <c r="H1217" s="10"/>
      <c r="I1217" s="8"/>
      <c r="J1217" s="17"/>
      <c r="K1217" s="11"/>
      <c r="L1217" s="11"/>
      <c r="M1217" s="11"/>
      <c r="N1217" s="11"/>
      <c r="O1217" s="11"/>
      <c r="P1217" s="11"/>
      <c r="Q1217" s="8"/>
      <c r="R1217" s="8"/>
      <c r="S1217" s="8"/>
      <c r="T1217" s="8"/>
      <c r="U1217" s="8"/>
      <c r="V1217" s="8"/>
      <c r="W1217" s="8"/>
      <c r="X1217" s="8"/>
      <c r="Y1217" s="8"/>
      <c r="Z1217" s="8"/>
      <c r="AA1217" s="8"/>
      <c r="AB1217" s="8"/>
      <c r="AC1217" s="8"/>
      <c r="AD1217" s="8"/>
      <c r="AE1217" s="8"/>
      <c r="AF1217" s="8"/>
      <c r="AG1217" s="8"/>
      <c r="AH1217" s="8"/>
      <c r="AI1217" s="8"/>
      <c r="AJ1217" s="8"/>
      <c r="AK1217" s="8"/>
      <c r="AL1217" s="11"/>
      <c r="AM1217" s="8"/>
      <c r="AN1217" s="8"/>
      <c r="AO1217" s="8"/>
      <c r="AP1217" s="8"/>
      <c r="AQ1217" s="8"/>
      <c r="AR1217" s="8"/>
      <c r="AS1217" s="8"/>
      <c r="AT1217" s="8"/>
      <c r="AU1217" s="8"/>
      <c r="AV1217" s="8"/>
      <c r="AW1217" s="8"/>
      <c r="AX1217" s="8"/>
    </row>
    <row r="1218" spans="1:50" ht="38.25">
      <c r="A1218" s="7"/>
      <c r="B1218" s="8"/>
      <c r="C1218" s="8"/>
      <c r="D1218" s="8"/>
      <c r="E1218" s="8"/>
      <c r="F1218" s="8"/>
      <c r="G1218" s="18" t="s">
        <v>1742</v>
      </c>
      <c r="H1218" s="17"/>
      <c r="I1218" s="17"/>
      <c r="J1218" s="17"/>
      <c r="K1218" s="11"/>
      <c r="L1218" s="11"/>
      <c r="M1218" s="11" t="s">
        <v>88</v>
      </c>
      <c r="N1218" s="11" t="s">
        <v>1743</v>
      </c>
      <c r="O1218" s="11"/>
      <c r="P1218" s="11"/>
      <c r="Q1218" s="8"/>
      <c r="R1218" s="8"/>
      <c r="S1218" s="8"/>
      <c r="T1218" s="8"/>
      <c r="U1218" s="8"/>
      <c r="V1218" s="8"/>
      <c r="W1218" s="8"/>
      <c r="X1218" s="8"/>
      <c r="Y1218" s="8"/>
      <c r="Z1218" s="8"/>
      <c r="AA1218" s="8"/>
      <c r="AB1218" s="8"/>
      <c r="AC1218" s="8"/>
      <c r="AD1218" s="8"/>
      <c r="AE1218" s="8"/>
      <c r="AF1218" s="8"/>
      <c r="AG1218" s="8"/>
      <c r="AH1218" s="8"/>
      <c r="AI1218" s="8"/>
      <c r="AJ1218" s="8"/>
      <c r="AK1218" s="8"/>
      <c r="AL1218" s="11"/>
      <c r="AM1218" s="8"/>
      <c r="AN1218" s="8"/>
      <c r="AO1218" s="8"/>
      <c r="AP1218" s="8"/>
      <c r="AQ1218" s="8"/>
      <c r="AR1218" s="8"/>
      <c r="AS1218" s="8"/>
      <c r="AT1218" s="8"/>
      <c r="AU1218" s="8"/>
      <c r="AV1218" s="8"/>
      <c r="AW1218" s="8"/>
      <c r="AX1218" s="8"/>
    </row>
    <row r="1219" spans="1:50" ht="38.25">
      <c r="A1219" s="7"/>
      <c r="B1219" s="8"/>
      <c r="C1219" s="8"/>
      <c r="D1219" s="8"/>
      <c r="E1219" s="8"/>
      <c r="F1219" s="8"/>
      <c r="G1219" s="18" t="s">
        <v>1742</v>
      </c>
      <c r="H1219" s="17"/>
      <c r="I1219" s="17"/>
      <c r="J1219" s="17"/>
      <c r="K1219" s="11"/>
      <c r="L1219" s="11"/>
      <c r="M1219" s="11" t="s">
        <v>88</v>
      </c>
      <c r="N1219" s="11" t="s">
        <v>1744</v>
      </c>
      <c r="O1219" s="11"/>
      <c r="P1219" s="11"/>
      <c r="Q1219" s="8"/>
      <c r="R1219" s="8"/>
      <c r="S1219" s="8"/>
      <c r="T1219" s="8"/>
      <c r="U1219" s="8"/>
      <c r="V1219" s="8"/>
      <c r="W1219" s="8"/>
      <c r="X1219" s="8"/>
      <c r="Y1219" s="8"/>
      <c r="Z1219" s="8"/>
      <c r="AA1219" s="8"/>
      <c r="AB1219" s="8"/>
      <c r="AC1219" s="8"/>
      <c r="AD1219" s="8"/>
      <c r="AE1219" s="8"/>
      <c r="AF1219" s="8"/>
      <c r="AG1219" s="8"/>
      <c r="AH1219" s="8"/>
      <c r="AI1219" s="8"/>
      <c r="AJ1219" s="8"/>
      <c r="AK1219" s="8"/>
      <c r="AL1219" s="11"/>
      <c r="AM1219" s="8"/>
      <c r="AN1219" s="8"/>
      <c r="AO1219" s="8"/>
      <c r="AP1219" s="8"/>
      <c r="AQ1219" s="8"/>
      <c r="AR1219" s="8"/>
      <c r="AS1219" s="8"/>
      <c r="AT1219" s="8"/>
      <c r="AU1219" s="8"/>
      <c r="AV1219" s="8"/>
      <c r="AW1219" s="8"/>
      <c r="AX1219" s="8"/>
    </row>
    <row r="1220" spans="1:50" ht="48">
      <c r="A1220" s="7"/>
      <c r="B1220" s="8"/>
      <c r="C1220" s="8"/>
      <c r="D1220" s="8"/>
      <c r="E1220" s="8"/>
      <c r="F1220" s="8"/>
      <c r="G1220" s="18" t="s">
        <v>1742</v>
      </c>
      <c r="H1220" s="17"/>
      <c r="I1220" s="17"/>
      <c r="J1220" s="17"/>
      <c r="K1220" s="11"/>
      <c r="L1220" s="11"/>
      <c r="M1220" s="11" t="s">
        <v>1745</v>
      </c>
      <c r="N1220" s="11" t="s">
        <v>1299</v>
      </c>
      <c r="O1220" s="11"/>
      <c r="P1220" s="11"/>
      <c r="Q1220" s="8"/>
      <c r="R1220" s="8"/>
      <c r="S1220" s="8"/>
      <c r="T1220" s="8"/>
      <c r="U1220" s="8"/>
      <c r="V1220" s="8"/>
      <c r="W1220" s="8"/>
      <c r="X1220" s="8"/>
      <c r="Y1220" s="8"/>
      <c r="Z1220" s="8"/>
      <c r="AA1220" s="8"/>
      <c r="AB1220" s="8"/>
      <c r="AC1220" s="8"/>
      <c r="AD1220" s="8"/>
      <c r="AE1220" s="8"/>
      <c r="AF1220" s="8"/>
      <c r="AG1220" s="8"/>
      <c r="AH1220" s="8"/>
      <c r="AI1220" s="8"/>
      <c r="AJ1220" s="8"/>
      <c r="AK1220" s="8"/>
      <c r="AL1220" s="11"/>
      <c r="AM1220" s="8"/>
      <c r="AN1220" s="8"/>
      <c r="AO1220" s="8"/>
      <c r="AP1220" s="8"/>
      <c r="AQ1220" s="8"/>
      <c r="AR1220" s="8"/>
      <c r="AS1220" s="8"/>
      <c r="AT1220" s="8"/>
      <c r="AU1220" s="8"/>
      <c r="AV1220" s="8"/>
      <c r="AW1220" s="8"/>
      <c r="AX1220" s="8"/>
    </row>
    <row r="1221" spans="1:50" ht="48">
      <c r="A1221" s="7"/>
      <c r="B1221" s="8"/>
      <c r="C1221" s="8"/>
      <c r="D1221" s="8"/>
      <c r="E1221" s="8"/>
      <c r="F1221" s="8"/>
      <c r="G1221" s="18" t="s">
        <v>1742</v>
      </c>
      <c r="H1221" s="17"/>
      <c r="I1221" s="17"/>
      <c r="J1221" s="17"/>
      <c r="K1221" s="11"/>
      <c r="L1221" s="11"/>
      <c r="M1221" s="11" t="s">
        <v>1745</v>
      </c>
      <c r="N1221" s="11" t="s">
        <v>1746</v>
      </c>
      <c r="O1221" s="11"/>
      <c r="P1221" s="11"/>
      <c r="Q1221" s="8"/>
      <c r="R1221" s="8"/>
      <c r="S1221" s="8"/>
      <c r="T1221" s="8"/>
      <c r="U1221" s="8"/>
      <c r="V1221" s="8"/>
      <c r="W1221" s="8"/>
      <c r="X1221" s="8"/>
      <c r="Y1221" s="8"/>
      <c r="Z1221" s="8"/>
      <c r="AA1221" s="8"/>
      <c r="AB1221" s="8"/>
      <c r="AC1221" s="8"/>
      <c r="AD1221" s="8"/>
      <c r="AE1221" s="8"/>
      <c r="AF1221" s="8"/>
      <c r="AG1221" s="8"/>
      <c r="AH1221" s="8"/>
      <c r="AI1221" s="8"/>
      <c r="AJ1221" s="8"/>
      <c r="AK1221" s="8"/>
      <c r="AL1221" s="11"/>
      <c r="AM1221" s="8"/>
      <c r="AN1221" s="8"/>
      <c r="AO1221" s="8"/>
      <c r="AP1221" s="8"/>
      <c r="AQ1221" s="8"/>
      <c r="AR1221" s="8"/>
      <c r="AS1221" s="8"/>
      <c r="AT1221" s="8"/>
      <c r="AU1221" s="8"/>
      <c r="AV1221" s="8"/>
      <c r="AW1221" s="8"/>
      <c r="AX1221" s="8"/>
    </row>
    <row r="1222" spans="1:50" ht="18">
      <c r="A1222" s="7"/>
      <c r="B1222" s="8"/>
      <c r="C1222" s="8"/>
      <c r="D1222" s="8"/>
      <c r="E1222" s="8"/>
      <c r="F1222" s="8"/>
      <c r="G1222" s="15"/>
      <c r="H1222" s="17" t="s">
        <v>1747</v>
      </c>
      <c r="I1222" s="8"/>
      <c r="J1222" s="17"/>
      <c r="K1222" s="11"/>
      <c r="L1222" s="11"/>
      <c r="M1222" s="11"/>
      <c r="N1222" s="11"/>
      <c r="O1222" s="11"/>
      <c r="P1222" s="11"/>
      <c r="Q1222" s="8"/>
      <c r="R1222" s="8"/>
      <c r="S1222" s="8"/>
      <c r="T1222" s="8"/>
      <c r="U1222" s="8"/>
      <c r="V1222" s="8"/>
      <c r="W1222" s="8"/>
      <c r="X1222" s="8"/>
      <c r="Y1222" s="8"/>
      <c r="Z1222" s="8"/>
      <c r="AA1222" s="8"/>
      <c r="AB1222" s="8"/>
      <c r="AC1222" s="8"/>
      <c r="AD1222" s="8"/>
      <c r="AE1222" s="8"/>
      <c r="AF1222" s="8"/>
      <c r="AG1222" s="8"/>
      <c r="AH1222" s="8"/>
      <c r="AI1222" s="8"/>
      <c r="AJ1222" s="8"/>
      <c r="AK1222" s="8"/>
      <c r="AL1222" s="11"/>
      <c r="AM1222" s="8"/>
      <c r="AN1222" s="8"/>
      <c r="AO1222" s="8"/>
      <c r="AP1222" s="8"/>
      <c r="AQ1222" s="8"/>
      <c r="AR1222" s="8"/>
      <c r="AS1222" s="8"/>
      <c r="AT1222" s="8"/>
      <c r="AU1222" s="8"/>
      <c r="AV1222" s="8"/>
      <c r="AW1222" s="8"/>
      <c r="AX1222" s="8"/>
    </row>
    <row r="1223" spans="1:50" ht="18">
      <c r="A1223" s="7"/>
      <c r="B1223" s="8"/>
      <c r="C1223" s="8"/>
      <c r="D1223" s="8"/>
      <c r="E1223" s="8"/>
      <c r="F1223" s="8"/>
      <c r="G1223" s="15"/>
      <c r="H1223" s="10"/>
      <c r="I1223" s="17" t="s">
        <v>668</v>
      </c>
      <c r="J1223" s="17"/>
      <c r="K1223" s="11"/>
      <c r="L1223" s="11"/>
      <c r="M1223" s="11"/>
      <c r="N1223" s="11"/>
      <c r="O1223" s="11"/>
      <c r="P1223" s="11"/>
      <c r="Q1223" s="8"/>
      <c r="R1223" s="8"/>
      <c r="S1223" s="8"/>
      <c r="T1223" s="8"/>
      <c r="U1223" s="8"/>
      <c r="V1223" s="8"/>
      <c r="W1223" s="8"/>
      <c r="X1223" s="8"/>
      <c r="Y1223" s="8"/>
      <c r="Z1223" s="8"/>
      <c r="AA1223" s="8"/>
      <c r="AB1223" s="8"/>
      <c r="AC1223" s="8"/>
      <c r="AD1223" s="8"/>
      <c r="AE1223" s="8"/>
      <c r="AF1223" s="8"/>
      <c r="AG1223" s="8"/>
      <c r="AH1223" s="8"/>
      <c r="AI1223" s="8"/>
      <c r="AJ1223" s="8"/>
      <c r="AK1223" s="8"/>
      <c r="AL1223" s="11"/>
      <c r="AM1223" s="8"/>
      <c r="AN1223" s="8"/>
      <c r="AO1223" s="8"/>
      <c r="AP1223" s="8"/>
      <c r="AQ1223" s="8"/>
      <c r="AR1223" s="8"/>
      <c r="AS1223" s="8"/>
      <c r="AT1223" s="8"/>
      <c r="AU1223" s="8"/>
      <c r="AV1223" s="8"/>
      <c r="AW1223" s="8"/>
      <c r="AX1223" s="8"/>
    </row>
    <row r="1224" spans="1:50" ht="24">
      <c r="A1224" s="7"/>
      <c r="B1224" s="16"/>
      <c r="C1224" s="8"/>
      <c r="D1224" s="8"/>
      <c r="E1224" s="8"/>
      <c r="F1224" s="8"/>
      <c r="G1224" s="15"/>
      <c r="H1224" s="17"/>
      <c r="I1224" s="8"/>
      <c r="J1224" s="17" t="s">
        <v>27</v>
      </c>
      <c r="K1224" s="11" t="s">
        <v>1748</v>
      </c>
      <c r="L1224" s="11" t="s">
        <v>132</v>
      </c>
      <c r="M1224" s="11" t="s">
        <v>115</v>
      </c>
      <c r="N1224" s="11" t="s">
        <v>559</v>
      </c>
      <c r="O1224" s="11" t="s">
        <v>123</v>
      </c>
      <c r="P1224" s="11" t="s">
        <v>1749</v>
      </c>
      <c r="Q1224" s="8"/>
      <c r="R1224" s="8"/>
      <c r="S1224" s="8"/>
      <c r="T1224" s="8"/>
      <c r="U1224" s="8"/>
      <c r="V1224" s="8"/>
      <c r="W1224" s="8"/>
      <c r="X1224" s="8"/>
      <c r="Y1224" s="8">
        <v>45</v>
      </c>
      <c r="Z1224" s="8">
        <v>2392.64</v>
      </c>
      <c r="AA1224" s="8"/>
      <c r="AB1224" s="8">
        <v>45</v>
      </c>
      <c r="AC1224" s="8"/>
      <c r="AD1224" s="8"/>
      <c r="AE1224" s="8">
        <v>45</v>
      </c>
      <c r="AF1224" s="8"/>
      <c r="AG1224" s="8"/>
      <c r="AH1224" s="8"/>
      <c r="AI1224" s="8">
        <v>45</v>
      </c>
      <c r="AJ1224" s="8">
        <v>1.0249999999999999</v>
      </c>
      <c r="AK1224" s="8">
        <f>AI1224*AJ1224</f>
        <v>46.124999999999993</v>
      </c>
      <c r="AL1224" s="102">
        <f>Z1224/Y1224</f>
        <v>53.169777777777774</v>
      </c>
      <c r="AM1224" s="103">
        <f>AK1224*AL1224</f>
        <v>2452.4559999999997</v>
      </c>
      <c r="AN1224" s="103">
        <f>AK1224*1.028</f>
        <v>47.416499999999992</v>
      </c>
      <c r="AO1224" s="103">
        <f>AN1224*AL1224</f>
        <v>2521.1247679999992</v>
      </c>
      <c r="AP1224" s="103">
        <f>AN1224*1.031</f>
        <v>48.886411499999987</v>
      </c>
      <c r="AQ1224" s="103">
        <f>AP1224*AL1224</f>
        <v>2599.2796358079991</v>
      </c>
      <c r="AR1224" s="8"/>
      <c r="AS1224" s="8"/>
      <c r="AT1224" s="8"/>
      <c r="AU1224" s="8"/>
      <c r="AV1224" s="8"/>
      <c r="AW1224" s="8"/>
      <c r="AX1224" s="8"/>
    </row>
    <row r="1225" spans="1:50" ht="18">
      <c r="A1225" s="7"/>
      <c r="B1225" s="8"/>
      <c r="C1225" s="8"/>
      <c r="D1225" s="8"/>
      <c r="E1225" s="8"/>
      <c r="F1225" s="61" t="s">
        <v>149</v>
      </c>
      <c r="G1225" s="15"/>
      <c r="H1225" s="10"/>
      <c r="I1225" s="8"/>
      <c r="J1225" s="17"/>
      <c r="K1225" s="11"/>
      <c r="L1225" s="11"/>
      <c r="M1225" s="11"/>
      <c r="N1225" s="11"/>
      <c r="O1225" s="11"/>
      <c r="P1225" s="12"/>
      <c r="Q1225" s="8"/>
      <c r="R1225" s="8"/>
      <c r="S1225" s="8"/>
      <c r="T1225" s="8"/>
      <c r="U1225" s="8"/>
      <c r="V1225" s="8"/>
      <c r="W1225" s="8"/>
      <c r="X1225" s="8"/>
      <c r="Y1225" s="8"/>
      <c r="Z1225" s="8"/>
      <c r="AA1225" s="8"/>
      <c r="AB1225" s="8"/>
      <c r="AC1225" s="8"/>
      <c r="AD1225" s="8"/>
      <c r="AE1225" s="8"/>
      <c r="AF1225" s="8"/>
      <c r="AG1225" s="8"/>
      <c r="AH1225" s="8"/>
      <c r="AI1225" s="8"/>
      <c r="AJ1225" s="8"/>
      <c r="AK1225" s="8"/>
      <c r="AL1225" s="12"/>
      <c r="AM1225" s="8"/>
      <c r="AN1225" s="8"/>
      <c r="AO1225" s="8"/>
      <c r="AP1225" s="8"/>
      <c r="AQ1225" s="8"/>
      <c r="AR1225" s="8"/>
      <c r="AS1225" s="8"/>
      <c r="AT1225" s="8"/>
      <c r="AU1225" s="8"/>
      <c r="AV1225" s="8"/>
      <c r="AW1225" s="8"/>
      <c r="AX1225" s="8"/>
    </row>
    <row r="1226" spans="1:50" ht="18">
      <c r="A1226" s="7"/>
      <c r="B1226" s="8"/>
      <c r="C1226" s="8"/>
      <c r="D1226" s="8"/>
      <c r="E1226" s="8"/>
      <c r="F1226" s="8"/>
      <c r="G1226" s="14" t="s">
        <v>1750</v>
      </c>
      <c r="H1226" s="10"/>
      <c r="I1226" s="8"/>
      <c r="J1226" s="17"/>
      <c r="K1226" s="11"/>
      <c r="L1226" s="11"/>
      <c r="M1226" s="11"/>
      <c r="N1226" s="11"/>
      <c r="O1226" s="11"/>
      <c r="P1226" s="12"/>
      <c r="Q1226" s="8"/>
      <c r="R1226" s="8"/>
      <c r="S1226" s="8"/>
      <c r="T1226" s="8"/>
      <c r="U1226" s="8"/>
      <c r="V1226" s="8"/>
      <c r="W1226" s="8"/>
      <c r="X1226" s="8"/>
      <c r="Y1226" s="8"/>
      <c r="Z1226" s="8"/>
      <c r="AA1226" s="8"/>
      <c r="AB1226" s="8"/>
      <c r="AC1226" s="8"/>
      <c r="AD1226" s="8"/>
      <c r="AE1226" s="8"/>
      <c r="AF1226" s="8"/>
      <c r="AG1226" s="8"/>
      <c r="AH1226" s="8"/>
      <c r="AI1226" s="8"/>
      <c r="AJ1226" s="8"/>
      <c r="AK1226" s="8"/>
      <c r="AL1226" s="12"/>
      <c r="AM1226" s="8"/>
      <c r="AN1226" s="8"/>
      <c r="AO1226" s="8"/>
      <c r="AP1226" s="8"/>
      <c r="AQ1226" s="8"/>
      <c r="AR1226" s="8"/>
      <c r="AS1226" s="8"/>
      <c r="AT1226" s="8"/>
      <c r="AU1226" s="8"/>
      <c r="AV1226" s="8"/>
      <c r="AW1226" s="8"/>
      <c r="AX1226" s="8"/>
    </row>
    <row r="1227" spans="1:50" ht="76.5">
      <c r="A1227" s="7"/>
      <c r="B1227" s="8"/>
      <c r="C1227" s="8"/>
      <c r="D1227" s="8"/>
      <c r="E1227" s="8"/>
      <c r="F1227" s="8"/>
      <c r="G1227" s="18" t="s">
        <v>1751</v>
      </c>
      <c r="H1227" s="17"/>
      <c r="I1227" s="17"/>
      <c r="J1227" s="17"/>
      <c r="K1227" s="24"/>
      <c r="L1227" s="11"/>
      <c r="M1227" s="11" t="s">
        <v>1752</v>
      </c>
      <c r="N1227" s="11" t="s">
        <v>1753</v>
      </c>
      <c r="O1227" s="11"/>
      <c r="P1227" s="12"/>
      <c r="Q1227" s="8"/>
      <c r="R1227" s="8"/>
      <c r="S1227" s="8"/>
      <c r="T1227" s="8"/>
      <c r="U1227" s="8"/>
      <c r="V1227" s="8"/>
      <c r="W1227" s="8"/>
      <c r="X1227" s="8"/>
      <c r="Y1227" s="8"/>
      <c r="Z1227" s="8"/>
      <c r="AA1227" s="8"/>
      <c r="AB1227" s="8"/>
      <c r="AC1227" s="8"/>
      <c r="AD1227" s="8"/>
      <c r="AE1227" s="8"/>
      <c r="AF1227" s="8"/>
      <c r="AG1227" s="8"/>
      <c r="AH1227" s="8"/>
      <c r="AI1227" s="8"/>
      <c r="AJ1227" s="8"/>
      <c r="AK1227" s="8"/>
      <c r="AL1227" s="12"/>
      <c r="AM1227" s="8"/>
      <c r="AN1227" s="8"/>
      <c r="AO1227" s="8"/>
      <c r="AP1227" s="8"/>
      <c r="AQ1227" s="8"/>
      <c r="AR1227" s="8"/>
      <c r="AS1227" s="8"/>
      <c r="AT1227" s="8"/>
      <c r="AU1227" s="8"/>
      <c r="AV1227" s="8"/>
      <c r="AW1227" s="8"/>
      <c r="AX1227" s="8"/>
    </row>
    <row r="1228" spans="1:50" ht="76.5">
      <c r="A1228" s="7"/>
      <c r="B1228" s="8"/>
      <c r="C1228" s="8"/>
      <c r="D1228" s="8"/>
      <c r="E1228" s="8"/>
      <c r="F1228" s="8"/>
      <c r="G1228" s="18" t="s">
        <v>1751</v>
      </c>
      <c r="H1228" s="17"/>
      <c r="I1228" s="17"/>
      <c r="J1228" s="17"/>
      <c r="K1228" s="24"/>
      <c r="L1228" s="11"/>
      <c r="M1228" s="11" t="s">
        <v>1754</v>
      </c>
      <c r="N1228" s="11" t="s">
        <v>1755</v>
      </c>
      <c r="O1228" s="11"/>
      <c r="P1228" s="12"/>
      <c r="Q1228" s="8"/>
      <c r="R1228" s="8"/>
      <c r="S1228" s="8"/>
      <c r="T1228" s="8"/>
      <c r="U1228" s="8"/>
      <c r="V1228" s="8"/>
      <c r="W1228" s="8"/>
      <c r="X1228" s="8"/>
      <c r="Y1228" s="8"/>
      <c r="Z1228" s="8"/>
      <c r="AA1228" s="8"/>
      <c r="AB1228" s="8"/>
      <c r="AC1228" s="8"/>
      <c r="AD1228" s="8"/>
      <c r="AE1228" s="8"/>
      <c r="AF1228" s="8"/>
      <c r="AG1228" s="8"/>
      <c r="AH1228" s="8"/>
      <c r="AI1228" s="8"/>
      <c r="AJ1228" s="8"/>
      <c r="AK1228" s="8"/>
      <c r="AL1228" s="12"/>
      <c r="AM1228" s="8"/>
      <c r="AN1228" s="8"/>
      <c r="AO1228" s="8"/>
      <c r="AP1228" s="8"/>
      <c r="AQ1228" s="8"/>
      <c r="AR1228" s="8"/>
      <c r="AS1228" s="8"/>
      <c r="AT1228" s="8"/>
      <c r="AU1228" s="8"/>
      <c r="AV1228" s="8"/>
      <c r="AW1228" s="8"/>
      <c r="AX1228" s="8"/>
    </row>
    <row r="1229" spans="1:50" ht="76.5">
      <c r="A1229" s="7"/>
      <c r="B1229" s="8"/>
      <c r="C1229" s="8"/>
      <c r="D1229" s="8"/>
      <c r="E1229" s="8"/>
      <c r="F1229" s="8"/>
      <c r="G1229" s="18" t="s">
        <v>1751</v>
      </c>
      <c r="H1229" s="17"/>
      <c r="I1229" s="17"/>
      <c r="J1229" s="17"/>
      <c r="K1229" s="24"/>
      <c r="L1229" s="11"/>
      <c r="M1229" s="11" t="s">
        <v>93</v>
      </c>
      <c r="N1229" s="11" t="s">
        <v>1756</v>
      </c>
      <c r="O1229" s="11"/>
      <c r="P1229" s="12"/>
      <c r="Q1229" s="8"/>
      <c r="R1229" s="8"/>
      <c r="S1229" s="8"/>
      <c r="T1229" s="8"/>
      <c r="U1229" s="8"/>
      <c r="V1229" s="8"/>
      <c r="W1229" s="8"/>
      <c r="X1229" s="8"/>
      <c r="Y1229" s="8"/>
      <c r="Z1229" s="8"/>
      <c r="AA1229" s="8"/>
      <c r="AB1229" s="8"/>
      <c r="AC1229" s="8"/>
      <c r="AD1229" s="8"/>
      <c r="AE1229" s="8"/>
      <c r="AF1229" s="8"/>
      <c r="AG1229" s="8"/>
      <c r="AH1229" s="8"/>
      <c r="AI1229" s="8"/>
      <c r="AJ1229" s="8"/>
      <c r="AK1229" s="8"/>
      <c r="AL1229" s="12"/>
      <c r="AM1229" s="8"/>
      <c r="AN1229" s="8"/>
      <c r="AO1229" s="8"/>
      <c r="AP1229" s="8"/>
      <c r="AQ1229" s="8"/>
      <c r="AR1229" s="8"/>
      <c r="AS1229" s="8"/>
      <c r="AT1229" s="8"/>
      <c r="AU1229" s="8"/>
      <c r="AV1229" s="8"/>
      <c r="AW1229" s="8"/>
      <c r="AX1229" s="8"/>
    </row>
    <row r="1230" spans="1:50" ht="76.5">
      <c r="A1230" s="7"/>
      <c r="B1230" s="8"/>
      <c r="C1230" s="8"/>
      <c r="D1230" s="8"/>
      <c r="E1230" s="8"/>
      <c r="F1230" s="8"/>
      <c r="G1230" s="18" t="s">
        <v>1751</v>
      </c>
      <c r="H1230" s="17"/>
      <c r="I1230" s="17"/>
      <c r="J1230" s="17"/>
      <c r="K1230" s="24"/>
      <c r="L1230" s="11"/>
      <c r="M1230" s="11" t="s">
        <v>93</v>
      </c>
      <c r="N1230" s="11" t="s">
        <v>1757</v>
      </c>
      <c r="O1230" s="11"/>
      <c r="P1230" s="12"/>
      <c r="Q1230" s="8"/>
      <c r="R1230" s="8"/>
      <c r="S1230" s="8"/>
      <c r="T1230" s="8"/>
      <c r="U1230" s="8"/>
      <c r="V1230" s="8"/>
      <c r="W1230" s="8"/>
      <c r="X1230" s="8"/>
      <c r="Y1230" s="8"/>
      <c r="Z1230" s="8"/>
      <c r="AA1230" s="8"/>
      <c r="AB1230" s="8"/>
      <c r="AC1230" s="8"/>
      <c r="AD1230" s="8"/>
      <c r="AE1230" s="8"/>
      <c r="AF1230" s="8"/>
      <c r="AG1230" s="8"/>
      <c r="AH1230" s="8"/>
      <c r="AI1230" s="8"/>
      <c r="AJ1230" s="8"/>
      <c r="AK1230" s="8"/>
      <c r="AL1230" s="12"/>
      <c r="AM1230" s="8"/>
      <c r="AN1230" s="8"/>
      <c r="AO1230" s="8"/>
      <c r="AP1230" s="8"/>
      <c r="AQ1230" s="8"/>
      <c r="AR1230" s="8"/>
      <c r="AS1230" s="8"/>
      <c r="AT1230" s="8"/>
      <c r="AU1230" s="8"/>
      <c r="AV1230" s="8"/>
      <c r="AW1230" s="8"/>
      <c r="AX1230" s="8"/>
    </row>
    <row r="1231" spans="1:50" ht="76.5">
      <c r="A1231" s="7"/>
      <c r="B1231" s="8"/>
      <c r="C1231" s="8"/>
      <c r="D1231" s="8"/>
      <c r="E1231" s="8"/>
      <c r="F1231" s="8"/>
      <c r="G1231" s="18" t="s">
        <v>1751</v>
      </c>
      <c r="H1231" s="17"/>
      <c r="I1231" s="17"/>
      <c r="J1231" s="17"/>
      <c r="K1231" s="24"/>
      <c r="L1231" s="11"/>
      <c r="M1231" s="11" t="s">
        <v>1710</v>
      </c>
      <c r="N1231" s="11" t="s">
        <v>1758</v>
      </c>
      <c r="O1231" s="11"/>
      <c r="P1231" s="12"/>
      <c r="Q1231" s="8"/>
      <c r="R1231" s="8"/>
      <c r="S1231" s="8"/>
      <c r="T1231" s="8"/>
      <c r="U1231" s="8"/>
      <c r="V1231" s="8"/>
      <c r="W1231" s="8"/>
      <c r="X1231" s="8"/>
      <c r="Y1231" s="8"/>
      <c r="Z1231" s="8"/>
      <c r="AA1231" s="8"/>
      <c r="AB1231" s="8"/>
      <c r="AC1231" s="8"/>
      <c r="AD1231" s="8"/>
      <c r="AE1231" s="8"/>
      <c r="AF1231" s="8"/>
      <c r="AG1231" s="8"/>
      <c r="AH1231" s="8"/>
      <c r="AI1231" s="8"/>
      <c r="AJ1231" s="8"/>
      <c r="AK1231" s="8"/>
      <c r="AL1231" s="12"/>
      <c r="AM1231" s="8"/>
      <c r="AN1231" s="8"/>
      <c r="AO1231" s="8"/>
      <c r="AP1231" s="8"/>
      <c r="AQ1231" s="8"/>
      <c r="AR1231" s="8"/>
      <c r="AS1231" s="8"/>
      <c r="AT1231" s="8"/>
      <c r="AU1231" s="8"/>
      <c r="AV1231" s="8"/>
      <c r="AW1231" s="8"/>
      <c r="AX1231" s="8"/>
    </row>
    <row r="1232" spans="1:50" ht="76.5">
      <c r="A1232" s="7"/>
      <c r="B1232" s="8"/>
      <c r="C1232" s="8"/>
      <c r="D1232" s="8"/>
      <c r="E1232" s="8"/>
      <c r="F1232" s="8"/>
      <c r="G1232" s="18" t="s">
        <v>1751</v>
      </c>
      <c r="H1232" s="17"/>
      <c r="I1232" s="17"/>
      <c r="J1232" s="17"/>
      <c r="K1232" s="24"/>
      <c r="L1232" s="11"/>
      <c r="M1232" s="11" t="s">
        <v>1710</v>
      </c>
      <c r="N1232" s="11" t="s">
        <v>1759</v>
      </c>
      <c r="O1232" s="11"/>
      <c r="P1232" s="12"/>
      <c r="Q1232" s="8"/>
      <c r="R1232" s="8"/>
      <c r="S1232" s="8"/>
      <c r="T1232" s="8"/>
      <c r="U1232" s="8"/>
      <c r="V1232" s="8"/>
      <c r="W1232" s="8"/>
      <c r="X1232" s="8"/>
      <c r="Y1232" s="8"/>
      <c r="Z1232" s="8"/>
      <c r="AA1232" s="8"/>
      <c r="AB1232" s="8"/>
      <c r="AC1232" s="8"/>
      <c r="AD1232" s="8"/>
      <c r="AE1232" s="8"/>
      <c r="AF1232" s="8"/>
      <c r="AG1232" s="8"/>
      <c r="AH1232" s="8"/>
      <c r="AI1232" s="8"/>
      <c r="AJ1232" s="8"/>
      <c r="AK1232" s="8"/>
      <c r="AL1232" s="12"/>
      <c r="AM1232" s="8"/>
      <c r="AN1232" s="8"/>
      <c r="AO1232" s="8"/>
      <c r="AP1232" s="8"/>
      <c r="AQ1232" s="8"/>
      <c r="AR1232" s="8"/>
      <c r="AS1232" s="8"/>
      <c r="AT1232" s="8"/>
      <c r="AU1232" s="8"/>
      <c r="AV1232" s="8"/>
      <c r="AW1232" s="8"/>
      <c r="AX1232" s="8"/>
    </row>
    <row r="1233" spans="1:50" ht="18">
      <c r="A1233" s="7"/>
      <c r="B1233" s="8"/>
      <c r="C1233" s="8"/>
      <c r="D1233" s="8"/>
      <c r="E1233" s="8"/>
      <c r="F1233" s="8"/>
      <c r="G1233" s="15"/>
      <c r="H1233" s="17" t="s">
        <v>1760</v>
      </c>
      <c r="I1233" s="8"/>
      <c r="J1233" s="17"/>
      <c r="K1233" s="11"/>
      <c r="L1233" s="11"/>
      <c r="M1233" s="11"/>
      <c r="N1233" s="11"/>
      <c r="O1233" s="11"/>
      <c r="P1233" s="12"/>
      <c r="Q1233" s="8"/>
      <c r="R1233" s="8"/>
      <c r="S1233" s="8"/>
      <c r="T1233" s="8"/>
      <c r="U1233" s="8"/>
      <c r="V1233" s="8"/>
      <c r="W1233" s="8"/>
      <c r="X1233" s="8"/>
      <c r="Y1233" s="8"/>
      <c r="Z1233" s="8"/>
      <c r="AA1233" s="8"/>
      <c r="AB1233" s="8"/>
      <c r="AC1233" s="8"/>
      <c r="AD1233" s="8"/>
      <c r="AE1233" s="8"/>
      <c r="AF1233" s="8"/>
      <c r="AG1233" s="8"/>
      <c r="AH1233" s="8"/>
      <c r="AI1233" s="8"/>
      <c r="AJ1233" s="8"/>
      <c r="AK1233" s="8"/>
      <c r="AL1233" s="12"/>
      <c r="AM1233" s="8"/>
      <c r="AN1233" s="8"/>
      <c r="AO1233" s="8"/>
      <c r="AP1233" s="8"/>
      <c r="AQ1233" s="8"/>
      <c r="AR1233" s="8"/>
      <c r="AS1233" s="8"/>
      <c r="AT1233" s="8"/>
      <c r="AU1233" s="8"/>
      <c r="AV1233" s="8"/>
      <c r="AW1233" s="8"/>
      <c r="AX1233" s="8"/>
    </row>
    <row r="1234" spans="1:50" ht="18">
      <c r="A1234" s="7"/>
      <c r="B1234" s="8"/>
      <c r="C1234" s="8"/>
      <c r="D1234" s="8"/>
      <c r="E1234" s="8"/>
      <c r="F1234" s="8"/>
      <c r="G1234" s="15"/>
      <c r="H1234" s="10"/>
      <c r="I1234" s="17" t="s">
        <v>1761</v>
      </c>
      <c r="J1234" s="17"/>
      <c r="K1234" s="11"/>
      <c r="L1234" s="11"/>
      <c r="M1234" s="11"/>
      <c r="N1234" s="11"/>
      <c r="O1234" s="11"/>
      <c r="P1234" s="12"/>
      <c r="Q1234" s="8"/>
      <c r="R1234" s="8"/>
      <c r="S1234" s="8"/>
      <c r="T1234" s="8"/>
      <c r="U1234" s="8"/>
      <c r="V1234" s="8"/>
      <c r="W1234" s="8"/>
      <c r="X1234" s="8"/>
      <c r="Y1234" s="8"/>
      <c r="Z1234" s="8"/>
      <c r="AA1234" s="8"/>
      <c r="AB1234" s="8"/>
      <c r="AC1234" s="8"/>
      <c r="AD1234" s="8"/>
      <c r="AE1234" s="8"/>
      <c r="AF1234" s="8"/>
      <c r="AG1234" s="8"/>
      <c r="AH1234" s="8"/>
      <c r="AI1234" s="8"/>
      <c r="AJ1234" s="8"/>
      <c r="AK1234" s="8"/>
      <c r="AL1234" s="12"/>
      <c r="AM1234" s="8"/>
      <c r="AN1234" s="8"/>
      <c r="AO1234" s="8"/>
      <c r="AP1234" s="8"/>
      <c r="AQ1234" s="8"/>
      <c r="AR1234" s="8"/>
      <c r="AS1234" s="8"/>
      <c r="AT1234" s="8"/>
      <c r="AU1234" s="8"/>
      <c r="AV1234" s="8"/>
      <c r="AW1234" s="8"/>
      <c r="AX1234" s="8"/>
    </row>
    <row r="1235" spans="1:50" ht="24">
      <c r="A1235" s="7"/>
      <c r="B1235" s="16"/>
      <c r="C1235" s="8"/>
      <c r="D1235" s="8"/>
      <c r="E1235" s="8"/>
      <c r="F1235" s="8"/>
      <c r="G1235" s="15"/>
      <c r="H1235" s="17"/>
      <c r="I1235" s="8"/>
      <c r="J1235" s="17" t="s">
        <v>27</v>
      </c>
      <c r="K1235" s="11" t="s">
        <v>1762</v>
      </c>
      <c r="L1235" s="11" t="s">
        <v>132</v>
      </c>
      <c r="M1235" s="11" t="s">
        <v>1764</v>
      </c>
      <c r="N1235" s="11" t="s">
        <v>1763</v>
      </c>
      <c r="O1235" s="11" t="s">
        <v>189</v>
      </c>
      <c r="P1235" s="11" t="s">
        <v>1765</v>
      </c>
      <c r="Q1235" s="74" t="s">
        <v>2201</v>
      </c>
      <c r="R1235" s="74" t="s">
        <v>2202</v>
      </c>
      <c r="S1235" s="74" t="s">
        <v>2203</v>
      </c>
      <c r="T1235" s="74" t="s">
        <v>2204</v>
      </c>
      <c r="U1235" s="74" t="s">
        <v>1934</v>
      </c>
      <c r="V1235" s="73"/>
      <c r="W1235" s="81" t="s">
        <v>1935</v>
      </c>
      <c r="X1235" s="74" t="s">
        <v>2205</v>
      </c>
      <c r="Y1235" s="8">
        <v>70</v>
      </c>
      <c r="Z1235" s="8">
        <v>2600.5</v>
      </c>
      <c r="AA1235" s="8"/>
      <c r="AB1235" s="8">
        <v>70</v>
      </c>
      <c r="AC1235" s="8"/>
      <c r="AD1235" s="8"/>
      <c r="AE1235" s="8">
        <v>70</v>
      </c>
      <c r="AF1235" s="8"/>
      <c r="AG1235" s="8"/>
      <c r="AH1235" s="8"/>
      <c r="AI1235" s="8">
        <v>70</v>
      </c>
      <c r="AJ1235" s="8">
        <v>1.0249999999999999</v>
      </c>
      <c r="AK1235" s="8">
        <f>AI1235*AJ1235</f>
        <v>71.75</v>
      </c>
      <c r="AL1235" s="102">
        <f>Z1235/Y1235</f>
        <v>37.15</v>
      </c>
      <c r="AM1235" s="103">
        <f>AK1235*AL1235</f>
        <v>2665.5124999999998</v>
      </c>
      <c r="AN1235" s="103">
        <f>AK1235*1.028</f>
        <v>73.759</v>
      </c>
      <c r="AO1235" s="103">
        <f>AN1235*AL1235</f>
        <v>2740.1468500000001</v>
      </c>
      <c r="AP1235" s="103">
        <f>AN1235*1.031</f>
        <v>76.045528999999988</v>
      </c>
      <c r="AQ1235" s="103">
        <f>AP1235*AL1235</f>
        <v>2825.0914023499995</v>
      </c>
      <c r="AR1235" s="8"/>
      <c r="AS1235" s="8"/>
      <c r="AT1235" s="8"/>
      <c r="AU1235" s="8"/>
      <c r="AV1235" s="8"/>
      <c r="AW1235" s="8"/>
      <c r="AX1235" s="8"/>
    </row>
    <row r="1236" spans="1:50" ht="24">
      <c r="A1236" s="7"/>
      <c r="B1236" s="16"/>
      <c r="C1236" s="8"/>
      <c r="D1236" s="8"/>
      <c r="E1236" s="8"/>
      <c r="F1236" s="8"/>
      <c r="G1236" s="15"/>
      <c r="H1236" s="17"/>
      <c r="I1236" s="16"/>
      <c r="J1236" s="17" t="s">
        <v>27</v>
      </c>
      <c r="K1236" s="11" t="s">
        <v>1766</v>
      </c>
      <c r="L1236" s="11" t="s">
        <v>132</v>
      </c>
      <c r="M1236" s="11" t="s">
        <v>118</v>
      </c>
      <c r="N1236" s="11" t="s">
        <v>1767</v>
      </c>
      <c r="O1236" s="11" t="s">
        <v>280</v>
      </c>
      <c r="P1236" s="11" t="s">
        <v>1192</v>
      </c>
      <c r="Q1236" s="74" t="s">
        <v>2201</v>
      </c>
      <c r="R1236" s="74" t="s">
        <v>2202</v>
      </c>
      <c r="S1236" s="74" t="s">
        <v>2203</v>
      </c>
      <c r="T1236" s="74" t="s">
        <v>2204</v>
      </c>
      <c r="U1236" s="74" t="s">
        <v>1934</v>
      </c>
      <c r="V1236" s="73"/>
      <c r="W1236" s="81" t="s">
        <v>1935</v>
      </c>
      <c r="X1236" s="74" t="s">
        <v>2205</v>
      </c>
      <c r="Y1236" s="8">
        <v>34</v>
      </c>
      <c r="Z1236" s="8">
        <v>2379.0700000000002</v>
      </c>
      <c r="AA1236" s="8"/>
      <c r="AB1236" s="8">
        <v>34</v>
      </c>
      <c r="AC1236" s="8"/>
      <c r="AD1236" s="8"/>
      <c r="AE1236" s="8">
        <v>34</v>
      </c>
      <c r="AF1236" s="8"/>
      <c r="AG1236" s="8"/>
      <c r="AH1236" s="8"/>
      <c r="AI1236" s="8">
        <v>34</v>
      </c>
      <c r="AJ1236" s="8">
        <v>1.0249999999999999</v>
      </c>
      <c r="AK1236" s="8">
        <f>AI1236*AJ1236</f>
        <v>34.849999999999994</v>
      </c>
      <c r="AL1236" s="102">
        <f>Z1236/Y1236</f>
        <v>69.97264705882354</v>
      </c>
      <c r="AM1236" s="103">
        <f>AK1236*AL1236</f>
        <v>2438.54675</v>
      </c>
      <c r="AN1236" s="103">
        <f>AK1236*1.028</f>
        <v>35.825799999999994</v>
      </c>
      <c r="AO1236" s="103">
        <f>AN1236*AL1236</f>
        <v>2506.826059</v>
      </c>
      <c r="AP1236" s="103">
        <f>AN1236*1.031</f>
        <v>36.93639979999999</v>
      </c>
      <c r="AQ1236" s="103">
        <f>AP1236*AL1236</f>
        <v>2584.5376668289996</v>
      </c>
      <c r="AR1236" s="8"/>
      <c r="AS1236" s="8"/>
      <c r="AT1236" s="8"/>
      <c r="AU1236" s="8"/>
      <c r="AV1236" s="8"/>
      <c r="AW1236" s="8"/>
      <c r="AX1236" s="8"/>
    </row>
    <row r="1237" spans="1:50" ht="18">
      <c r="A1237" s="7"/>
      <c r="B1237" s="8"/>
      <c r="C1237" s="8"/>
      <c r="D1237" s="39" t="s">
        <v>1770</v>
      </c>
      <c r="E1237" s="8"/>
      <c r="F1237" s="8"/>
      <c r="G1237" s="15"/>
      <c r="H1237" s="10"/>
      <c r="I1237" s="8"/>
      <c r="J1237" s="17"/>
      <c r="K1237" s="11"/>
      <c r="L1237" s="11"/>
      <c r="M1237" s="11"/>
      <c r="N1237" s="11"/>
      <c r="O1237" s="11"/>
      <c r="P1237" s="12"/>
      <c r="Q1237" s="8"/>
      <c r="R1237" s="8"/>
      <c r="S1237" s="8"/>
      <c r="T1237" s="8"/>
      <c r="U1237" s="8"/>
      <c r="V1237" s="8"/>
      <c r="W1237" s="8"/>
      <c r="X1237" s="8"/>
      <c r="Y1237" s="8"/>
      <c r="Z1237" s="8"/>
      <c r="AA1237" s="8"/>
      <c r="AB1237" s="8"/>
      <c r="AC1237" s="8"/>
      <c r="AD1237" s="8"/>
      <c r="AE1237" s="8"/>
      <c r="AF1237" s="8"/>
      <c r="AG1237" s="8"/>
      <c r="AH1237" s="8"/>
      <c r="AI1237" s="8"/>
      <c r="AJ1237" s="8"/>
      <c r="AK1237" s="8"/>
      <c r="AL1237" s="12"/>
      <c r="AM1237" s="8"/>
      <c r="AN1237" s="8"/>
      <c r="AO1237" s="8"/>
      <c r="AP1237" s="8"/>
      <c r="AQ1237" s="8"/>
      <c r="AR1237" s="8"/>
      <c r="AS1237" s="8"/>
      <c r="AT1237" s="8"/>
      <c r="AU1237" s="8"/>
      <c r="AV1237" s="8"/>
      <c r="AW1237" s="8"/>
      <c r="AX1237" s="8"/>
    </row>
    <row r="1238" spans="1:50" ht="18">
      <c r="A1238" s="7"/>
      <c r="B1238" s="8"/>
      <c r="C1238" s="8"/>
      <c r="D1238" s="8"/>
      <c r="E1238" s="8"/>
      <c r="F1238" s="8"/>
      <c r="G1238" s="14" t="s">
        <v>1772</v>
      </c>
      <c r="H1238" s="10"/>
      <c r="I1238" s="8"/>
      <c r="J1238" s="17"/>
      <c r="K1238" s="11"/>
      <c r="L1238" s="11"/>
      <c r="M1238" s="11"/>
      <c r="N1238" s="11"/>
      <c r="O1238" s="11"/>
      <c r="P1238" s="12"/>
      <c r="Q1238" s="8"/>
      <c r="R1238" s="8"/>
      <c r="S1238" s="8"/>
      <c r="T1238" s="8"/>
      <c r="U1238" s="8"/>
      <c r="V1238" s="8"/>
      <c r="W1238" s="8"/>
      <c r="X1238" s="8"/>
      <c r="Y1238" s="8"/>
      <c r="Z1238" s="8"/>
      <c r="AA1238" s="8"/>
      <c r="AB1238" s="8"/>
      <c r="AC1238" s="8"/>
      <c r="AD1238" s="8"/>
      <c r="AE1238" s="8"/>
      <c r="AF1238" s="8"/>
      <c r="AG1238" s="8"/>
      <c r="AH1238" s="8"/>
      <c r="AI1238" s="8"/>
      <c r="AJ1238" s="8"/>
      <c r="AK1238" s="8"/>
      <c r="AL1238" s="12"/>
      <c r="AM1238" s="8"/>
      <c r="AN1238" s="8"/>
      <c r="AO1238" s="8"/>
      <c r="AP1238" s="8"/>
      <c r="AQ1238" s="8"/>
      <c r="AR1238" s="8"/>
      <c r="AS1238" s="8"/>
      <c r="AT1238" s="8"/>
      <c r="AU1238" s="8"/>
      <c r="AV1238" s="8"/>
      <c r="AW1238" s="8"/>
      <c r="AX1238" s="8"/>
    </row>
    <row r="1239" spans="1:50" ht="25.5">
      <c r="A1239" s="7"/>
      <c r="B1239" s="8"/>
      <c r="C1239" s="8"/>
      <c r="D1239" s="8"/>
      <c r="E1239" s="8"/>
      <c r="F1239" s="8"/>
      <c r="G1239" s="18" t="s">
        <v>1773</v>
      </c>
      <c r="H1239" s="17"/>
      <c r="I1239" s="17"/>
      <c r="J1239" s="17"/>
      <c r="K1239" s="24"/>
      <c r="L1239" s="11"/>
      <c r="M1239" s="11" t="s">
        <v>1484</v>
      </c>
      <c r="N1239" s="11" t="s">
        <v>1774</v>
      </c>
      <c r="O1239" s="11"/>
      <c r="P1239" s="12"/>
      <c r="Q1239" s="8"/>
      <c r="R1239" s="8"/>
      <c r="S1239" s="8"/>
      <c r="T1239" s="8"/>
      <c r="U1239" s="8"/>
      <c r="V1239" s="8"/>
      <c r="W1239" s="8"/>
      <c r="X1239" s="8"/>
      <c r="Y1239" s="8"/>
      <c r="Z1239" s="8"/>
      <c r="AA1239" s="8"/>
      <c r="AB1239" s="8"/>
      <c r="AC1239" s="8"/>
      <c r="AD1239" s="8"/>
      <c r="AE1239" s="8"/>
      <c r="AF1239" s="8"/>
      <c r="AG1239" s="8"/>
      <c r="AH1239" s="8"/>
      <c r="AI1239" s="8"/>
      <c r="AJ1239" s="8"/>
      <c r="AK1239" s="8"/>
      <c r="AL1239" s="12"/>
      <c r="AM1239" s="8"/>
      <c r="AN1239" s="8"/>
      <c r="AO1239" s="8"/>
      <c r="AP1239" s="8"/>
      <c r="AQ1239" s="8"/>
      <c r="AR1239" s="8"/>
      <c r="AS1239" s="8"/>
      <c r="AT1239" s="8"/>
      <c r="AU1239" s="8"/>
      <c r="AV1239" s="8"/>
      <c r="AW1239" s="8"/>
      <c r="AX1239" s="8"/>
    </row>
    <row r="1240" spans="1:50" ht="25.5">
      <c r="A1240" s="7"/>
      <c r="B1240" s="8"/>
      <c r="C1240" s="8"/>
      <c r="D1240" s="8"/>
      <c r="E1240" s="8"/>
      <c r="F1240" s="8"/>
      <c r="G1240" s="18" t="s">
        <v>1773</v>
      </c>
      <c r="H1240" s="17"/>
      <c r="I1240" s="17"/>
      <c r="J1240" s="17"/>
      <c r="K1240" s="24"/>
      <c r="L1240" s="11"/>
      <c r="M1240" s="11" t="s">
        <v>1484</v>
      </c>
      <c r="N1240" s="11" t="s">
        <v>1768</v>
      </c>
      <c r="O1240" s="11"/>
      <c r="P1240" s="12"/>
      <c r="Q1240" s="8"/>
      <c r="R1240" s="8"/>
      <c r="S1240" s="8"/>
      <c r="T1240" s="8"/>
      <c r="U1240" s="8"/>
      <c r="V1240" s="8"/>
      <c r="W1240" s="8"/>
      <c r="X1240" s="8"/>
      <c r="Y1240" s="8"/>
      <c r="Z1240" s="8"/>
      <c r="AA1240" s="8"/>
      <c r="AB1240" s="8"/>
      <c r="AC1240" s="8"/>
      <c r="AD1240" s="8"/>
      <c r="AE1240" s="8"/>
      <c r="AF1240" s="8"/>
      <c r="AG1240" s="8"/>
      <c r="AH1240" s="8"/>
      <c r="AI1240" s="8"/>
      <c r="AJ1240" s="8"/>
      <c r="AK1240" s="8"/>
      <c r="AL1240" s="12"/>
      <c r="AM1240" s="8"/>
      <c r="AN1240" s="8"/>
      <c r="AO1240" s="8"/>
      <c r="AP1240" s="8"/>
      <c r="AQ1240" s="8"/>
      <c r="AR1240" s="8"/>
      <c r="AS1240" s="8"/>
      <c r="AT1240" s="8"/>
      <c r="AU1240" s="8"/>
      <c r="AV1240" s="8"/>
      <c r="AW1240" s="8"/>
      <c r="AX1240" s="8"/>
    </row>
    <row r="1241" spans="1:50" ht="25.5">
      <c r="A1241" s="7"/>
      <c r="B1241" s="8"/>
      <c r="C1241" s="8"/>
      <c r="D1241" s="8"/>
      <c r="E1241" s="8"/>
      <c r="F1241" s="8"/>
      <c r="G1241" s="18" t="s">
        <v>1773</v>
      </c>
      <c r="H1241" s="17"/>
      <c r="I1241" s="17"/>
      <c r="J1241" s="17"/>
      <c r="K1241" s="24"/>
      <c r="L1241" s="11"/>
      <c r="M1241" s="11" t="s">
        <v>1484</v>
      </c>
      <c r="N1241" s="11" t="s">
        <v>1769</v>
      </c>
      <c r="O1241" s="11"/>
      <c r="P1241" s="12"/>
      <c r="Q1241" s="8"/>
      <c r="R1241" s="8"/>
      <c r="S1241" s="8"/>
      <c r="T1241" s="8"/>
      <c r="U1241" s="8"/>
      <c r="V1241" s="8"/>
      <c r="W1241" s="8"/>
      <c r="X1241" s="8"/>
      <c r="Y1241" s="8"/>
      <c r="Z1241" s="8"/>
      <c r="AA1241" s="8"/>
      <c r="AB1241" s="8"/>
      <c r="AC1241" s="8"/>
      <c r="AD1241" s="8"/>
      <c r="AE1241" s="8"/>
      <c r="AF1241" s="8"/>
      <c r="AG1241" s="8"/>
      <c r="AH1241" s="8"/>
      <c r="AI1241" s="8"/>
      <c r="AJ1241" s="8"/>
      <c r="AK1241" s="8"/>
      <c r="AL1241" s="12"/>
      <c r="AM1241" s="8"/>
      <c r="AN1241" s="8"/>
      <c r="AO1241" s="8"/>
      <c r="AP1241" s="8"/>
      <c r="AQ1241" s="8"/>
      <c r="AR1241" s="8"/>
      <c r="AS1241" s="8"/>
      <c r="AT1241" s="8"/>
      <c r="AU1241" s="8"/>
      <c r="AV1241" s="8"/>
      <c r="AW1241" s="8"/>
      <c r="AX1241" s="8"/>
    </row>
    <row r="1242" spans="1:50" ht="18">
      <c r="A1242" s="7"/>
      <c r="B1242" s="8"/>
      <c r="C1242" s="8"/>
      <c r="D1242" s="8"/>
      <c r="E1242" s="8"/>
      <c r="F1242" s="8"/>
      <c r="G1242" s="15"/>
      <c r="H1242" s="17" t="s">
        <v>1775</v>
      </c>
      <c r="I1242" s="8"/>
      <c r="J1242" s="17"/>
      <c r="K1242" s="11"/>
      <c r="L1242" s="11"/>
      <c r="M1242" s="11"/>
      <c r="N1242" s="11"/>
      <c r="O1242" s="11"/>
      <c r="P1242" s="12"/>
      <c r="Q1242" s="8"/>
      <c r="R1242" s="8"/>
      <c r="S1242" s="8"/>
      <c r="T1242" s="8"/>
      <c r="U1242" s="8"/>
      <c r="V1242" s="8"/>
      <c r="W1242" s="8"/>
      <c r="X1242" s="8"/>
      <c r="Y1242" s="8"/>
      <c r="Z1242" s="8"/>
      <c r="AA1242" s="8"/>
      <c r="AB1242" s="8"/>
      <c r="AC1242" s="8"/>
      <c r="AD1242" s="8"/>
      <c r="AE1242" s="8"/>
      <c r="AF1242" s="8"/>
      <c r="AG1242" s="8"/>
      <c r="AH1242" s="8"/>
      <c r="AI1242" s="8"/>
      <c r="AJ1242" s="8"/>
      <c r="AK1242" s="8"/>
      <c r="AL1242" s="12"/>
      <c r="AM1242" s="8"/>
      <c r="AN1242" s="8"/>
      <c r="AO1242" s="8"/>
      <c r="AP1242" s="8"/>
      <c r="AQ1242" s="8"/>
      <c r="AR1242" s="8"/>
      <c r="AS1242" s="8"/>
      <c r="AT1242" s="8"/>
      <c r="AU1242" s="8"/>
      <c r="AV1242" s="8"/>
      <c r="AW1242" s="8"/>
      <c r="AX1242" s="8"/>
    </row>
    <row r="1243" spans="1:50" ht="18">
      <c r="A1243" s="7"/>
      <c r="B1243" s="8"/>
      <c r="C1243" s="8"/>
      <c r="D1243" s="8"/>
      <c r="E1243" s="8"/>
      <c r="F1243" s="8"/>
      <c r="G1243" s="15"/>
      <c r="H1243" s="10"/>
      <c r="I1243" s="17" t="s">
        <v>1776</v>
      </c>
      <c r="J1243" s="17"/>
      <c r="K1243" s="11"/>
      <c r="L1243" s="11"/>
      <c r="M1243" s="11"/>
      <c r="N1243" s="11"/>
      <c r="O1243" s="11"/>
      <c r="P1243" s="12"/>
      <c r="Q1243" s="8"/>
      <c r="R1243" s="8"/>
      <c r="S1243" s="8"/>
      <c r="T1243" s="8"/>
      <c r="U1243" s="8"/>
      <c r="V1243" s="8"/>
      <c r="W1243" s="8"/>
      <c r="X1243" s="8"/>
      <c r="Y1243" s="8"/>
      <c r="Z1243" s="8"/>
      <c r="AA1243" s="8"/>
      <c r="AB1243" s="8"/>
      <c r="AC1243" s="8"/>
      <c r="AD1243" s="8"/>
      <c r="AE1243" s="8"/>
      <c r="AF1243" s="8"/>
      <c r="AG1243" s="8"/>
      <c r="AH1243" s="8"/>
      <c r="AI1243" s="8"/>
      <c r="AJ1243" s="8"/>
      <c r="AK1243" s="8"/>
      <c r="AL1243" s="12"/>
      <c r="AM1243" s="8"/>
      <c r="AN1243" s="8"/>
      <c r="AO1243" s="8"/>
      <c r="AP1243" s="8"/>
      <c r="AQ1243" s="8"/>
      <c r="AR1243" s="8"/>
      <c r="AS1243" s="8"/>
      <c r="AT1243" s="8"/>
      <c r="AU1243" s="8"/>
      <c r="AV1243" s="8"/>
      <c r="AW1243" s="8"/>
      <c r="AX1243" s="8"/>
    </row>
    <row r="1244" spans="1:50" ht="48">
      <c r="A1244" s="7"/>
      <c r="B1244" s="16"/>
      <c r="C1244" s="8"/>
      <c r="D1244" s="8"/>
      <c r="E1244" s="8"/>
      <c r="F1244" s="8"/>
      <c r="G1244" s="15"/>
      <c r="H1244" s="17"/>
      <c r="I1244" s="16"/>
      <c r="J1244" s="17" t="s">
        <v>27</v>
      </c>
      <c r="K1244" s="11" t="s">
        <v>1777</v>
      </c>
      <c r="L1244" s="11" t="s">
        <v>1771</v>
      </c>
      <c r="M1244" s="11" t="s">
        <v>583</v>
      </c>
      <c r="N1244" s="11" t="s">
        <v>757</v>
      </c>
      <c r="O1244" s="11" t="s">
        <v>248</v>
      </c>
      <c r="P1244" s="11" t="s">
        <v>1332</v>
      </c>
      <c r="Q1244" s="74" t="s">
        <v>2201</v>
      </c>
      <c r="R1244" s="74" t="s">
        <v>2206</v>
      </c>
      <c r="S1244" s="74" t="s">
        <v>2207</v>
      </c>
      <c r="T1244" s="74" t="s">
        <v>2208</v>
      </c>
      <c r="U1244" s="74" t="s">
        <v>1934</v>
      </c>
      <c r="V1244" s="73" t="s">
        <v>1965</v>
      </c>
      <c r="W1244" s="81" t="s">
        <v>1935</v>
      </c>
      <c r="X1244" s="74" t="s">
        <v>2209</v>
      </c>
      <c r="Y1244" s="8">
        <v>146</v>
      </c>
      <c r="Z1244" s="8">
        <v>15187.3</v>
      </c>
      <c r="AA1244" s="8"/>
      <c r="AB1244" s="8">
        <v>146</v>
      </c>
      <c r="AC1244" s="8"/>
      <c r="AD1244" s="8"/>
      <c r="AE1244" s="8">
        <v>146</v>
      </c>
      <c r="AF1244" s="8"/>
      <c r="AG1244" s="8"/>
      <c r="AH1244" s="8"/>
      <c r="AI1244" s="8">
        <v>146</v>
      </c>
      <c r="AJ1244" s="8">
        <v>1.0249999999999999</v>
      </c>
      <c r="AK1244" s="8">
        <f>AI1244*AJ1244</f>
        <v>149.64999999999998</v>
      </c>
      <c r="AL1244" s="102">
        <f>Z1244/Y1244</f>
        <v>104.02260273972603</v>
      </c>
      <c r="AM1244" s="103">
        <f>AK1244*AL1244</f>
        <v>15566.982499999996</v>
      </c>
      <c r="AN1244" s="103">
        <f>AK1244*1.028</f>
        <v>153.84019999999998</v>
      </c>
      <c r="AO1244" s="103">
        <f>AN1244*AL1244</f>
        <v>16002.858009999998</v>
      </c>
      <c r="AP1244" s="103">
        <f>AN1244*1.031</f>
        <v>158.60924619999997</v>
      </c>
      <c r="AQ1244" s="103">
        <f>AP1244*AL1244</f>
        <v>16498.946608309998</v>
      </c>
      <c r="AR1244" s="8"/>
      <c r="AS1244" s="8"/>
      <c r="AT1244" s="8"/>
      <c r="AU1244" s="8"/>
      <c r="AV1244" s="8"/>
      <c r="AW1244" s="8"/>
      <c r="AX1244" s="8"/>
    </row>
    <row r="1245" spans="1:50" ht="18">
      <c r="A1245" s="7"/>
      <c r="B1245" s="8"/>
      <c r="C1245" s="8"/>
      <c r="D1245" s="8"/>
      <c r="E1245" s="8"/>
      <c r="F1245" s="8"/>
      <c r="G1245" s="14" t="s">
        <v>1778</v>
      </c>
      <c r="H1245" s="10"/>
      <c r="I1245" s="8"/>
      <c r="J1245" s="17"/>
      <c r="K1245" s="11"/>
      <c r="L1245" s="11"/>
      <c r="M1245" s="11"/>
      <c r="N1245" s="11"/>
      <c r="O1245" s="11"/>
      <c r="P1245" s="12"/>
      <c r="Q1245" s="8"/>
      <c r="R1245" s="8"/>
      <c r="S1245" s="8"/>
      <c r="T1245" s="8"/>
      <c r="U1245" s="8"/>
      <c r="V1245" s="8"/>
      <c r="W1245" s="8"/>
      <c r="X1245" s="8"/>
      <c r="Y1245" s="8"/>
      <c r="Z1245" s="8"/>
      <c r="AA1245" s="8"/>
      <c r="AB1245" s="8"/>
      <c r="AC1245" s="8"/>
      <c r="AD1245" s="8"/>
      <c r="AE1245" s="8"/>
      <c r="AF1245" s="8"/>
      <c r="AG1245" s="8"/>
      <c r="AH1245" s="8"/>
      <c r="AI1245" s="8"/>
      <c r="AJ1245" s="8"/>
      <c r="AK1245" s="8"/>
      <c r="AL1245" s="12"/>
      <c r="AM1245" s="8"/>
      <c r="AN1245" s="8"/>
      <c r="AO1245" s="8"/>
      <c r="AP1245" s="8"/>
      <c r="AQ1245" s="8"/>
      <c r="AR1245" s="8"/>
      <c r="AS1245" s="8"/>
      <c r="AT1245" s="8"/>
      <c r="AU1245" s="8"/>
      <c r="AV1245" s="8"/>
      <c r="AW1245" s="8"/>
      <c r="AX1245" s="8"/>
    </row>
    <row r="1246" spans="1:50" ht="25.5">
      <c r="A1246" s="7"/>
      <c r="B1246" s="8"/>
      <c r="C1246" s="8"/>
      <c r="D1246" s="8"/>
      <c r="E1246" s="8"/>
      <c r="F1246" s="8"/>
      <c r="G1246" s="18" t="s">
        <v>1779</v>
      </c>
      <c r="H1246" s="17"/>
      <c r="I1246" s="17"/>
      <c r="J1246" s="17"/>
      <c r="K1246" s="24"/>
      <c r="L1246" s="11"/>
      <c r="M1246" s="19" t="s">
        <v>1780</v>
      </c>
      <c r="N1246" s="11" t="s">
        <v>1781</v>
      </c>
      <c r="O1246" s="11"/>
      <c r="P1246" s="12"/>
      <c r="Q1246" s="8"/>
      <c r="R1246" s="8"/>
      <c r="S1246" s="8"/>
      <c r="T1246" s="8"/>
      <c r="U1246" s="8"/>
      <c r="V1246" s="8"/>
      <c r="W1246" s="8"/>
      <c r="X1246" s="8"/>
      <c r="Y1246" s="8"/>
      <c r="Z1246" s="8"/>
      <c r="AA1246" s="8"/>
      <c r="AB1246" s="8"/>
      <c r="AC1246" s="8"/>
      <c r="AD1246" s="8"/>
      <c r="AE1246" s="8"/>
      <c r="AF1246" s="8"/>
      <c r="AG1246" s="8"/>
      <c r="AH1246" s="8"/>
      <c r="AI1246" s="8"/>
      <c r="AJ1246" s="8"/>
      <c r="AK1246" s="8"/>
      <c r="AL1246" s="12"/>
      <c r="AM1246" s="8"/>
      <c r="AN1246" s="8"/>
      <c r="AO1246" s="8"/>
      <c r="AP1246" s="8"/>
      <c r="AQ1246" s="8"/>
      <c r="AR1246" s="8"/>
      <c r="AS1246" s="8"/>
      <c r="AT1246" s="8"/>
      <c r="AU1246" s="8"/>
      <c r="AV1246" s="8"/>
      <c r="AW1246" s="8"/>
      <c r="AX1246" s="8"/>
    </row>
    <row r="1247" spans="1:50" ht="18">
      <c r="A1247" s="7"/>
      <c r="B1247" s="8"/>
      <c r="C1247" s="8"/>
      <c r="D1247" s="8"/>
      <c r="E1247" s="8"/>
      <c r="F1247" s="8"/>
      <c r="G1247" s="15"/>
      <c r="H1247" s="17" t="s">
        <v>1782</v>
      </c>
      <c r="I1247" s="8"/>
      <c r="J1247" s="17"/>
      <c r="K1247" s="11"/>
      <c r="L1247" s="11"/>
      <c r="M1247" s="11"/>
      <c r="N1247" s="11"/>
      <c r="O1247" s="11"/>
      <c r="P1247" s="12"/>
      <c r="Q1247" s="8"/>
      <c r="R1247" s="8"/>
      <c r="S1247" s="8"/>
      <c r="T1247" s="8"/>
      <c r="U1247" s="8"/>
      <c r="V1247" s="8"/>
      <c r="W1247" s="8"/>
      <c r="X1247" s="8"/>
      <c r="Y1247" s="8"/>
      <c r="Z1247" s="8"/>
      <c r="AA1247" s="8"/>
      <c r="AB1247" s="8"/>
      <c r="AC1247" s="8"/>
      <c r="AD1247" s="8"/>
      <c r="AE1247" s="8"/>
      <c r="AF1247" s="8"/>
      <c r="AG1247" s="8"/>
      <c r="AH1247" s="8"/>
      <c r="AI1247" s="8"/>
      <c r="AJ1247" s="8"/>
      <c r="AK1247" s="8"/>
      <c r="AL1247" s="12"/>
      <c r="AM1247" s="8"/>
      <c r="AN1247" s="8"/>
      <c r="AO1247" s="8"/>
      <c r="AP1247" s="8"/>
      <c r="AQ1247" s="8"/>
      <c r="AR1247" s="8"/>
      <c r="AS1247" s="8"/>
      <c r="AT1247" s="8"/>
      <c r="AU1247" s="8"/>
      <c r="AV1247" s="8"/>
      <c r="AW1247" s="8"/>
      <c r="AX1247" s="8"/>
    </row>
    <row r="1248" spans="1:50" ht="18">
      <c r="A1248" s="7"/>
      <c r="B1248" s="8"/>
      <c r="C1248" s="8"/>
      <c r="D1248" s="8"/>
      <c r="E1248" s="8"/>
      <c r="F1248" s="8"/>
      <c r="G1248" s="15"/>
      <c r="H1248" s="10"/>
      <c r="I1248" s="17" t="s">
        <v>1776</v>
      </c>
      <c r="J1248" s="17"/>
      <c r="K1248" s="11"/>
      <c r="L1248" s="11"/>
      <c r="M1248" s="11"/>
      <c r="N1248" s="11"/>
      <c r="O1248" s="11"/>
      <c r="P1248" s="12"/>
      <c r="Q1248" s="8"/>
      <c r="R1248" s="8"/>
      <c r="S1248" s="8"/>
      <c r="T1248" s="8"/>
      <c r="U1248" s="8"/>
      <c r="V1248" s="8"/>
      <c r="W1248" s="8"/>
      <c r="X1248" s="8"/>
      <c r="Y1248" s="8"/>
      <c r="Z1248" s="8"/>
      <c r="AA1248" s="8"/>
      <c r="AB1248" s="8"/>
      <c r="AC1248" s="8"/>
      <c r="AD1248" s="8"/>
      <c r="AE1248" s="8"/>
      <c r="AF1248" s="8"/>
      <c r="AG1248" s="8"/>
      <c r="AH1248" s="8"/>
      <c r="AI1248" s="8"/>
      <c r="AJ1248" s="8"/>
      <c r="AK1248" s="8"/>
      <c r="AL1248" s="12"/>
      <c r="AM1248" s="8"/>
      <c r="AN1248" s="8"/>
      <c r="AO1248" s="8"/>
      <c r="AP1248" s="8"/>
      <c r="AQ1248" s="8"/>
      <c r="AR1248" s="8"/>
      <c r="AS1248" s="8"/>
      <c r="AT1248" s="8"/>
      <c r="AU1248" s="8"/>
      <c r="AV1248" s="8"/>
      <c r="AW1248" s="8"/>
      <c r="AX1248" s="8"/>
    </row>
    <row r="1249" spans="1:50" ht="48">
      <c r="A1249" s="7"/>
      <c r="B1249" s="16"/>
      <c r="C1249" s="8"/>
      <c r="D1249" s="8"/>
      <c r="E1249" s="8"/>
      <c r="F1249" s="8"/>
      <c r="G1249" s="15"/>
      <c r="H1249" s="17"/>
      <c r="I1249" s="8"/>
      <c r="J1249" s="17" t="s">
        <v>27</v>
      </c>
      <c r="K1249" s="11" t="s">
        <v>1784</v>
      </c>
      <c r="L1249" s="11" t="s">
        <v>1771</v>
      </c>
      <c r="M1249" s="11" t="s">
        <v>583</v>
      </c>
      <c r="N1249" s="11" t="s">
        <v>757</v>
      </c>
      <c r="O1249" s="11" t="s">
        <v>189</v>
      </c>
      <c r="P1249" s="11" t="s">
        <v>1783</v>
      </c>
      <c r="Q1249" s="8"/>
      <c r="R1249" s="74" t="s">
        <v>2206</v>
      </c>
      <c r="S1249" s="74" t="s">
        <v>2210</v>
      </c>
      <c r="T1249" s="74" t="s">
        <v>2208</v>
      </c>
      <c r="U1249" s="74" t="s">
        <v>1934</v>
      </c>
      <c r="V1249" s="73"/>
      <c r="W1249" s="81" t="s">
        <v>1935</v>
      </c>
      <c r="X1249" s="74" t="s">
        <v>2209</v>
      </c>
      <c r="Y1249" s="8">
        <v>30</v>
      </c>
      <c r="Z1249" s="8">
        <v>2904</v>
      </c>
      <c r="AA1249" s="8"/>
      <c r="AB1249" s="8">
        <v>30</v>
      </c>
      <c r="AC1249" s="8"/>
      <c r="AD1249" s="8"/>
      <c r="AE1249" s="8">
        <v>30</v>
      </c>
      <c r="AF1249" s="8"/>
      <c r="AG1249" s="8"/>
      <c r="AH1249" s="8"/>
      <c r="AI1249" s="8">
        <v>30</v>
      </c>
      <c r="AJ1249" s="8">
        <v>1.0249999999999999</v>
      </c>
      <c r="AK1249" s="8">
        <f>AI1249*AJ1249</f>
        <v>30.749999999999996</v>
      </c>
      <c r="AL1249" s="102">
        <f>Z1249/Y1249</f>
        <v>96.8</v>
      </c>
      <c r="AM1249" s="103">
        <f>AK1249*AL1249</f>
        <v>2976.5999999999995</v>
      </c>
      <c r="AN1249" s="103">
        <f>AK1249*1.028</f>
        <v>31.610999999999997</v>
      </c>
      <c r="AO1249" s="103">
        <f>AN1249*AL1249</f>
        <v>3059.9447999999998</v>
      </c>
      <c r="AP1249" s="103">
        <f>AN1249*1.031</f>
        <v>32.590940999999994</v>
      </c>
      <c r="AQ1249" s="103">
        <f>AP1249*AL1249</f>
        <v>3154.8030887999994</v>
      </c>
      <c r="AR1249" s="8"/>
      <c r="AS1249" s="8"/>
      <c r="AT1249" s="8"/>
      <c r="AU1249" s="8"/>
      <c r="AV1249" s="8"/>
      <c r="AW1249" s="8"/>
      <c r="AX1249" s="8"/>
    </row>
    <row r="1250" spans="1:50" ht="18">
      <c r="A1250" s="7"/>
      <c r="B1250" s="8"/>
      <c r="C1250" s="23" t="s">
        <v>1785</v>
      </c>
      <c r="D1250" s="8"/>
      <c r="E1250" s="8"/>
      <c r="F1250" s="8"/>
      <c r="G1250" s="15"/>
      <c r="H1250" s="10"/>
      <c r="I1250" s="8"/>
      <c r="J1250" s="17"/>
      <c r="K1250" s="11"/>
      <c r="L1250" s="11"/>
      <c r="M1250" s="11"/>
      <c r="N1250" s="11"/>
      <c r="O1250" s="11"/>
      <c r="P1250" s="12"/>
      <c r="Q1250" s="8"/>
      <c r="R1250" s="8"/>
      <c r="S1250" s="8"/>
      <c r="T1250" s="8"/>
      <c r="U1250" s="8"/>
      <c r="V1250" s="8"/>
      <c r="W1250" s="8"/>
      <c r="X1250" s="8"/>
      <c r="Y1250" s="8"/>
      <c r="Z1250" s="8"/>
      <c r="AA1250" s="8"/>
      <c r="AB1250" s="8"/>
      <c r="AC1250" s="8"/>
      <c r="AD1250" s="8"/>
      <c r="AE1250" s="8"/>
      <c r="AF1250" s="8"/>
      <c r="AG1250" s="8"/>
      <c r="AH1250" s="8"/>
      <c r="AI1250" s="8"/>
      <c r="AJ1250" s="8"/>
      <c r="AK1250" s="8"/>
      <c r="AL1250" s="12"/>
      <c r="AM1250" s="8"/>
      <c r="AN1250" s="8"/>
      <c r="AO1250" s="8"/>
      <c r="AP1250" s="8"/>
      <c r="AQ1250" s="8"/>
      <c r="AR1250" s="8"/>
      <c r="AS1250" s="8"/>
      <c r="AT1250" s="8"/>
      <c r="AU1250" s="8"/>
      <c r="AV1250" s="8"/>
      <c r="AW1250" s="8"/>
      <c r="AX1250" s="8"/>
    </row>
    <row r="1251" spans="1:50" ht="18">
      <c r="A1251" s="7"/>
      <c r="B1251" s="8"/>
      <c r="C1251" s="8"/>
      <c r="D1251" s="8"/>
      <c r="E1251" s="8"/>
      <c r="F1251" s="8"/>
      <c r="G1251" s="14" t="s">
        <v>1786</v>
      </c>
      <c r="H1251" s="10"/>
      <c r="I1251" s="8"/>
      <c r="J1251" s="17"/>
      <c r="K1251" s="11"/>
      <c r="L1251" s="11"/>
      <c r="M1251" s="11"/>
      <c r="N1251" s="11"/>
      <c r="O1251" s="11"/>
      <c r="P1251" s="12"/>
      <c r="Q1251" s="8"/>
      <c r="R1251" s="8"/>
      <c r="S1251" s="8"/>
      <c r="T1251" s="8"/>
      <c r="U1251" s="8"/>
      <c r="V1251" s="8"/>
      <c r="W1251" s="8"/>
      <c r="X1251" s="8"/>
      <c r="Y1251" s="8"/>
      <c r="Z1251" s="8"/>
      <c r="AA1251" s="8"/>
      <c r="AB1251" s="8"/>
      <c r="AC1251" s="8"/>
      <c r="AD1251" s="8"/>
      <c r="AE1251" s="8"/>
      <c r="AF1251" s="8"/>
      <c r="AG1251" s="8"/>
      <c r="AH1251" s="8"/>
      <c r="AI1251" s="8"/>
      <c r="AJ1251" s="8"/>
      <c r="AK1251" s="8"/>
      <c r="AL1251" s="12"/>
      <c r="AM1251" s="8"/>
      <c r="AN1251" s="8"/>
      <c r="AO1251" s="8"/>
      <c r="AP1251" s="8"/>
      <c r="AQ1251" s="8"/>
      <c r="AR1251" s="8"/>
      <c r="AS1251" s="8"/>
      <c r="AT1251" s="8"/>
      <c r="AU1251" s="8"/>
      <c r="AV1251" s="8"/>
      <c r="AW1251" s="8"/>
      <c r="AX1251" s="8"/>
    </row>
    <row r="1252" spans="1:50" ht="38.25">
      <c r="A1252" s="7"/>
      <c r="B1252" s="8"/>
      <c r="C1252" s="8"/>
      <c r="D1252" s="8"/>
      <c r="E1252" s="8"/>
      <c r="F1252" s="8"/>
      <c r="G1252" s="18" t="s">
        <v>1787</v>
      </c>
      <c r="H1252" s="17"/>
      <c r="I1252" s="17"/>
      <c r="J1252" s="17"/>
      <c r="K1252" s="24"/>
      <c r="L1252" s="11"/>
      <c r="M1252" s="11" t="s">
        <v>320</v>
      </c>
      <c r="N1252" s="11" t="s">
        <v>1788</v>
      </c>
      <c r="O1252" s="11"/>
      <c r="P1252" s="12"/>
      <c r="Q1252" s="8"/>
      <c r="R1252" s="8"/>
      <c r="S1252" s="8"/>
      <c r="T1252" s="8"/>
      <c r="U1252" s="8"/>
      <c r="V1252" s="8"/>
      <c r="W1252" s="8"/>
      <c r="X1252" s="8"/>
      <c r="Y1252" s="8"/>
      <c r="Z1252" s="8"/>
      <c r="AA1252" s="8"/>
      <c r="AB1252" s="8"/>
      <c r="AC1252" s="8"/>
      <c r="AD1252" s="8"/>
      <c r="AE1252" s="8"/>
      <c r="AF1252" s="8"/>
      <c r="AG1252" s="8"/>
      <c r="AH1252" s="8"/>
      <c r="AI1252" s="8"/>
      <c r="AJ1252" s="8"/>
      <c r="AK1252" s="8"/>
      <c r="AL1252" s="12"/>
      <c r="AM1252" s="8"/>
      <c r="AN1252" s="8"/>
      <c r="AO1252" s="8"/>
      <c r="AP1252" s="8"/>
      <c r="AQ1252" s="8"/>
      <c r="AR1252" s="8"/>
      <c r="AS1252" s="8"/>
      <c r="AT1252" s="8"/>
      <c r="AU1252" s="8"/>
      <c r="AV1252" s="8"/>
      <c r="AW1252" s="8"/>
      <c r="AX1252" s="8"/>
    </row>
    <row r="1253" spans="1:50" ht="38.25">
      <c r="A1253" s="7"/>
      <c r="B1253" s="8"/>
      <c r="C1253" s="8"/>
      <c r="D1253" s="8"/>
      <c r="E1253" s="8"/>
      <c r="F1253" s="8"/>
      <c r="G1253" s="18" t="s">
        <v>1787</v>
      </c>
      <c r="H1253" s="17"/>
      <c r="I1253" s="17"/>
      <c r="J1253" s="17"/>
      <c r="K1253" s="24"/>
      <c r="L1253" s="11"/>
      <c r="M1253" s="11" t="s">
        <v>320</v>
      </c>
      <c r="N1253" s="11" t="s">
        <v>1789</v>
      </c>
      <c r="O1253" s="11"/>
      <c r="P1253" s="12"/>
      <c r="Q1253" s="8"/>
      <c r="R1253" s="8"/>
      <c r="S1253" s="8"/>
      <c r="T1253" s="8"/>
      <c r="U1253" s="8"/>
      <c r="V1253" s="8"/>
      <c r="W1253" s="8"/>
      <c r="X1253" s="8"/>
      <c r="Y1253" s="8"/>
      <c r="Z1253" s="8"/>
      <c r="AA1253" s="8"/>
      <c r="AB1253" s="8"/>
      <c r="AC1253" s="8"/>
      <c r="AD1253" s="8"/>
      <c r="AE1253" s="8"/>
      <c r="AF1253" s="8"/>
      <c r="AG1253" s="8"/>
      <c r="AH1253" s="8"/>
      <c r="AI1253" s="8"/>
      <c r="AJ1253" s="8"/>
      <c r="AK1253" s="8"/>
      <c r="AL1253" s="12"/>
      <c r="AM1253" s="8"/>
      <c r="AN1253" s="8"/>
      <c r="AO1253" s="8"/>
      <c r="AP1253" s="8"/>
      <c r="AQ1253" s="8"/>
      <c r="AR1253" s="8"/>
      <c r="AS1253" s="8"/>
      <c r="AT1253" s="8"/>
      <c r="AU1253" s="8"/>
      <c r="AV1253" s="8"/>
      <c r="AW1253" s="8"/>
      <c r="AX1253" s="8"/>
    </row>
    <row r="1254" spans="1:50" ht="38.25">
      <c r="A1254" s="7"/>
      <c r="B1254" s="8"/>
      <c r="C1254" s="8"/>
      <c r="D1254" s="8"/>
      <c r="E1254" s="8"/>
      <c r="F1254" s="8"/>
      <c r="G1254" s="18" t="s">
        <v>1787</v>
      </c>
      <c r="H1254" s="17"/>
      <c r="I1254" s="17"/>
      <c r="J1254" s="17"/>
      <c r="K1254" s="24"/>
      <c r="L1254" s="11"/>
      <c r="M1254" s="11" t="s">
        <v>320</v>
      </c>
      <c r="N1254" s="11" t="s">
        <v>1790</v>
      </c>
      <c r="O1254" s="11"/>
      <c r="P1254" s="12"/>
      <c r="Q1254" s="8"/>
      <c r="R1254" s="8"/>
      <c r="S1254" s="8"/>
      <c r="T1254" s="8"/>
      <c r="U1254" s="8"/>
      <c r="V1254" s="8"/>
      <c r="W1254" s="8"/>
      <c r="X1254" s="8"/>
      <c r="Y1254" s="8"/>
      <c r="Z1254" s="8"/>
      <c r="AA1254" s="8"/>
      <c r="AB1254" s="8"/>
      <c r="AC1254" s="8"/>
      <c r="AD1254" s="8"/>
      <c r="AE1254" s="8"/>
      <c r="AF1254" s="8"/>
      <c r="AG1254" s="8"/>
      <c r="AH1254" s="8"/>
      <c r="AI1254" s="8"/>
      <c r="AJ1254" s="8"/>
      <c r="AK1254" s="8"/>
      <c r="AL1254" s="12"/>
      <c r="AM1254" s="8"/>
      <c r="AN1254" s="8"/>
      <c r="AO1254" s="8"/>
      <c r="AP1254" s="8"/>
      <c r="AQ1254" s="8"/>
      <c r="AR1254" s="8"/>
      <c r="AS1254" s="8"/>
      <c r="AT1254" s="8"/>
      <c r="AU1254" s="8"/>
      <c r="AV1254" s="8"/>
      <c r="AW1254" s="8"/>
      <c r="AX1254" s="8"/>
    </row>
    <row r="1255" spans="1:50" ht="38.25">
      <c r="A1255" s="7"/>
      <c r="B1255" s="8"/>
      <c r="C1255" s="8"/>
      <c r="D1255" s="8"/>
      <c r="E1255" s="8"/>
      <c r="F1255" s="8"/>
      <c r="G1255" s="18" t="s">
        <v>1787</v>
      </c>
      <c r="H1255" s="17"/>
      <c r="I1255" s="17"/>
      <c r="J1255" s="17"/>
      <c r="K1255" s="24"/>
      <c r="L1255" s="11"/>
      <c r="M1255" s="11" t="s">
        <v>320</v>
      </c>
      <c r="N1255" s="11" t="s">
        <v>1791</v>
      </c>
      <c r="O1255" s="11"/>
      <c r="P1255" s="12"/>
      <c r="Q1255" s="8"/>
      <c r="R1255" s="8"/>
      <c r="S1255" s="8"/>
      <c r="T1255" s="8"/>
      <c r="U1255" s="8"/>
      <c r="V1255" s="8"/>
      <c r="W1255" s="8"/>
      <c r="X1255" s="8"/>
      <c r="Y1255" s="8"/>
      <c r="Z1255" s="8"/>
      <c r="AA1255" s="8"/>
      <c r="AB1255" s="8"/>
      <c r="AC1255" s="8"/>
      <c r="AD1255" s="8"/>
      <c r="AE1255" s="8"/>
      <c r="AF1255" s="8"/>
      <c r="AG1255" s="8"/>
      <c r="AH1255" s="8"/>
      <c r="AI1255" s="8"/>
      <c r="AJ1255" s="8"/>
      <c r="AK1255" s="8"/>
      <c r="AL1255" s="12"/>
      <c r="AM1255" s="8"/>
      <c r="AN1255" s="8"/>
      <c r="AO1255" s="8"/>
      <c r="AP1255" s="8"/>
      <c r="AQ1255" s="8"/>
      <c r="AR1255" s="8"/>
      <c r="AS1255" s="8"/>
      <c r="AT1255" s="8"/>
      <c r="AU1255" s="8"/>
      <c r="AV1255" s="8"/>
      <c r="AW1255" s="8"/>
      <c r="AX1255" s="8"/>
    </row>
    <row r="1256" spans="1:50" ht="38.25">
      <c r="A1256" s="7"/>
      <c r="B1256" s="8"/>
      <c r="C1256" s="8"/>
      <c r="D1256" s="8"/>
      <c r="E1256" s="8"/>
      <c r="F1256" s="8"/>
      <c r="G1256" s="18" t="s">
        <v>1787</v>
      </c>
      <c r="H1256" s="17"/>
      <c r="I1256" s="17"/>
      <c r="J1256" s="17"/>
      <c r="K1256" s="24"/>
      <c r="L1256" s="11"/>
      <c r="M1256" s="11" t="s">
        <v>1792</v>
      </c>
      <c r="N1256" s="11" t="s">
        <v>1793</v>
      </c>
      <c r="O1256" s="11"/>
      <c r="P1256" s="12"/>
      <c r="Q1256" s="8"/>
      <c r="R1256" s="8"/>
      <c r="S1256" s="8"/>
      <c r="T1256" s="8"/>
      <c r="U1256" s="8"/>
      <c r="V1256" s="8"/>
      <c r="W1256" s="8"/>
      <c r="X1256" s="8"/>
      <c r="Y1256" s="8"/>
      <c r="Z1256" s="8"/>
      <c r="AA1256" s="8"/>
      <c r="AB1256" s="8"/>
      <c r="AC1256" s="8"/>
      <c r="AD1256" s="8"/>
      <c r="AE1256" s="8"/>
      <c r="AF1256" s="8"/>
      <c r="AG1256" s="8"/>
      <c r="AH1256" s="8"/>
      <c r="AI1256" s="8"/>
      <c r="AJ1256" s="8"/>
      <c r="AK1256" s="8"/>
      <c r="AL1256" s="12"/>
      <c r="AM1256" s="8"/>
      <c r="AN1256" s="8"/>
      <c r="AO1256" s="8"/>
      <c r="AP1256" s="8"/>
      <c r="AQ1256" s="8"/>
      <c r="AR1256" s="8"/>
      <c r="AS1256" s="8"/>
      <c r="AT1256" s="8"/>
      <c r="AU1256" s="8"/>
      <c r="AV1256" s="8"/>
      <c r="AW1256" s="8"/>
      <c r="AX1256" s="8"/>
    </row>
    <row r="1257" spans="1:50" ht="38.25">
      <c r="A1257" s="7"/>
      <c r="B1257" s="8"/>
      <c r="C1257" s="8"/>
      <c r="D1257" s="8"/>
      <c r="E1257" s="8"/>
      <c r="F1257" s="8"/>
      <c r="G1257" s="18" t="s">
        <v>1787</v>
      </c>
      <c r="H1257" s="17"/>
      <c r="I1257" s="17"/>
      <c r="J1257" s="17"/>
      <c r="K1257" s="24"/>
      <c r="L1257" s="11"/>
      <c r="M1257" s="11" t="s">
        <v>88</v>
      </c>
      <c r="N1257" s="11" t="s">
        <v>89</v>
      </c>
      <c r="O1257" s="11"/>
      <c r="P1257" s="12"/>
      <c r="Q1257" s="8"/>
      <c r="R1257" s="8"/>
      <c r="S1257" s="8"/>
      <c r="T1257" s="8"/>
      <c r="U1257" s="8"/>
      <c r="V1257" s="8"/>
      <c r="W1257" s="8"/>
      <c r="X1257" s="8"/>
      <c r="Y1257" s="8"/>
      <c r="Z1257" s="8"/>
      <c r="AA1257" s="8"/>
      <c r="AB1257" s="8"/>
      <c r="AC1257" s="8"/>
      <c r="AD1257" s="8"/>
      <c r="AE1257" s="8"/>
      <c r="AF1257" s="8"/>
      <c r="AG1257" s="8"/>
      <c r="AH1257" s="8"/>
      <c r="AI1257" s="8"/>
      <c r="AJ1257" s="8"/>
      <c r="AK1257" s="8"/>
      <c r="AL1257" s="12"/>
      <c r="AM1257" s="8"/>
      <c r="AN1257" s="8"/>
      <c r="AO1257" s="8"/>
      <c r="AP1257" s="8"/>
      <c r="AQ1257" s="8"/>
      <c r="AR1257" s="8"/>
      <c r="AS1257" s="8"/>
      <c r="AT1257" s="8"/>
      <c r="AU1257" s="8"/>
      <c r="AV1257" s="8"/>
      <c r="AW1257" s="8"/>
      <c r="AX1257" s="8"/>
    </row>
    <row r="1258" spans="1:50" ht="18">
      <c r="A1258" s="7"/>
      <c r="B1258" s="8"/>
      <c r="C1258" s="23" t="s">
        <v>1794</v>
      </c>
      <c r="D1258" s="8"/>
      <c r="E1258" s="8"/>
      <c r="F1258" s="8"/>
      <c r="G1258" s="15"/>
      <c r="H1258" s="10"/>
      <c r="I1258" s="8"/>
      <c r="J1258" s="17"/>
      <c r="K1258" s="11"/>
      <c r="L1258" s="11"/>
      <c r="M1258" s="11"/>
      <c r="N1258" s="11"/>
      <c r="O1258" s="11"/>
      <c r="P1258" s="11"/>
      <c r="Q1258" s="8"/>
      <c r="R1258" s="8"/>
      <c r="S1258" s="8"/>
      <c r="T1258" s="8"/>
      <c r="U1258" s="8"/>
      <c r="V1258" s="8"/>
      <c r="W1258" s="8"/>
      <c r="X1258" s="8"/>
      <c r="Y1258" s="8"/>
      <c r="Z1258" s="8"/>
      <c r="AA1258" s="8"/>
      <c r="AB1258" s="8"/>
      <c r="AC1258" s="8"/>
      <c r="AD1258" s="8"/>
      <c r="AE1258" s="8"/>
      <c r="AF1258" s="8"/>
      <c r="AG1258" s="8"/>
      <c r="AH1258" s="8"/>
      <c r="AI1258" s="8"/>
      <c r="AJ1258" s="8"/>
      <c r="AK1258" s="8"/>
      <c r="AL1258" s="11"/>
      <c r="AM1258" s="8"/>
      <c r="AN1258" s="8"/>
      <c r="AO1258" s="8"/>
      <c r="AP1258" s="8"/>
      <c r="AQ1258" s="8"/>
      <c r="AR1258" s="8"/>
      <c r="AS1258" s="8"/>
      <c r="AT1258" s="8"/>
      <c r="AU1258" s="8"/>
      <c r="AV1258" s="8"/>
      <c r="AW1258" s="8"/>
      <c r="AX1258" s="8"/>
    </row>
    <row r="1259" spans="1:50" ht="18">
      <c r="A1259" s="7"/>
      <c r="B1259" s="8"/>
      <c r="C1259" s="8"/>
      <c r="D1259" s="8"/>
      <c r="E1259" s="8"/>
      <c r="F1259" s="8"/>
      <c r="G1259" s="14" t="s">
        <v>1795</v>
      </c>
      <c r="H1259" s="10"/>
      <c r="I1259" s="8"/>
      <c r="J1259" s="17"/>
      <c r="K1259" s="11"/>
      <c r="L1259" s="11"/>
      <c r="M1259" s="11"/>
      <c r="N1259" s="11"/>
      <c r="O1259" s="11"/>
      <c r="P1259" s="11"/>
      <c r="Q1259" s="8"/>
      <c r="R1259" s="8"/>
      <c r="S1259" s="8"/>
      <c r="T1259" s="8"/>
      <c r="U1259" s="8"/>
      <c r="V1259" s="8"/>
      <c r="W1259" s="8"/>
      <c r="X1259" s="8"/>
      <c r="Y1259" s="8"/>
      <c r="Z1259" s="8"/>
      <c r="AA1259" s="8"/>
      <c r="AB1259" s="8"/>
      <c r="AC1259" s="8"/>
      <c r="AD1259" s="8"/>
      <c r="AE1259" s="8"/>
      <c r="AF1259" s="8"/>
      <c r="AG1259" s="8"/>
      <c r="AH1259" s="8"/>
      <c r="AI1259" s="8"/>
      <c r="AJ1259" s="8"/>
      <c r="AK1259" s="8"/>
      <c r="AL1259" s="11"/>
      <c r="AM1259" s="8"/>
      <c r="AN1259" s="8"/>
      <c r="AO1259" s="8"/>
      <c r="AP1259" s="8"/>
      <c r="AQ1259" s="8"/>
      <c r="AR1259" s="8"/>
      <c r="AS1259" s="8"/>
      <c r="AT1259" s="8"/>
      <c r="AU1259" s="8"/>
      <c r="AV1259" s="8"/>
      <c r="AW1259" s="8"/>
      <c r="AX1259" s="8"/>
    </row>
    <row r="1260" spans="1:50" ht="38.25">
      <c r="A1260" s="7"/>
      <c r="B1260" s="8"/>
      <c r="C1260" s="8"/>
      <c r="D1260" s="8"/>
      <c r="E1260" s="8"/>
      <c r="F1260" s="8"/>
      <c r="G1260" s="18" t="s">
        <v>1796</v>
      </c>
      <c r="H1260" s="17"/>
      <c r="I1260" s="17"/>
      <c r="J1260" s="17"/>
      <c r="K1260" s="11"/>
      <c r="L1260" s="11"/>
      <c r="M1260" s="11" t="s">
        <v>88</v>
      </c>
      <c r="N1260" s="11" t="s">
        <v>68</v>
      </c>
      <c r="O1260" s="11"/>
      <c r="P1260" s="11"/>
      <c r="Q1260" s="8"/>
      <c r="R1260" s="8"/>
      <c r="S1260" s="8"/>
      <c r="T1260" s="8"/>
      <c r="U1260" s="8"/>
      <c r="V1260" s="8"/>
      <c r="W1260" s="8"/>
      <c r="X1260" s="8"/>
      <c r="Y1260" s="8"/>
      <c r="Z1260" s="8"/>
      <c r="AA1260" s="8"/>
      <c r="AB1260" s="8"/>
      <c r="AC1260" s="8"/>
      <c r="AD1260" s="8"/>
      <c r="AE1260" s="8"/>
      <c r="AF1260" s="8"/>
      <c r="AG1260" s="8"/>
      <c r="AH1260" s="8"/>
      <c r="AI1260" s="8"/>
      <c r="AJ1260" s="8"/>
      <c r="AK1260" s="8"/>
      <c r="AL1260" s="11"/>
      <c r="AM1260" s="8"/>
      <c r="AN1260" s="8"/>
      <c r="AO1260" s="8"/>
      <c r="AP1260" s="8"/>
      <c r="AQ1260" s="8"/>
      <c r="AR1260" s="8"/>
      <c r="AS1260" s="8"/>
      <c r="AT1260" s="8"/>
      <c r="AU1260" s="8"/>
      <c r="AV1260" s="8"/>
      <c r="AW1260" s="8"/>
      <c r="AX1260" s="8"/>
    </row>
    <row r="1261" spans="1:50" ht="18">
      <c r="A1261" s="7"/>
      <c r="B1261" s="8"/>
      <c r="C1261" s="8"/>
      <c r="D1261" s="8"/>
      <c r="E1261" s="8"/>
      <c r="F1261" s="8"/>
      <c r="G1261" s="15"/>
      <c r="H1261" s="17" t="s">
        <v>1797</v>
      </c>
      <c r="I1261" s="8"/>
      <c r="J1261" s="17"/>
      <c r="K1261" s="11"/>
      <c r="L1261" s="11"/>
      <c r="M1261" s="11"/>
      <c r="N1261" s="11"/>
      <c r="O1261" s="11"/>
      <c r="P1261" s="11"/>
      <c r="Q1261" s="8"/>
      <c r="R1261" s="8"/>
      <c r="S1261" s="8"/>
      <c r="T1261" s="8"/>
      <c r="U1261" s="8"/>
      <c r="V1261" s="8"/>
      <c r="W1261" s="8"/>
      <c r="X1261" s="8"/>
      <c r="Y1261" s="8"/>
      <c r="Z1261" s="8"/>
      <c r="AA1261" s="8"/>
      <c r="AB1261" s="8"/>
      <c r="AC1261" s="8"/>
      <c r="AD1261" s="8"/>
      <c r="AE1261" s="8"/>
      <c r="AF1261" s="8"/>
      <c r="AG1261" s="8"/>
      <c r="AH1261" s="8"/>
      <c r="AI1261" s="8"/>
      <c r="AJ1261" s="8"/>
      <c r="AK1261" s="8"/>
      <c r="AL1261" s="11"/>
      <c r="AM1261" s="8"/>
      <c r="AN1261" s="8"/>
      <c r="AO1261" s="8"/>
      <c r="AP1261" s="8"/>
      <c r="AQ1261" s="8"/>
      <c r="AR1261" s="8"/>
      <c r="AS1261" s="8"/>
      <c r="AT1261" s="8"/>
      <c r="AU1261" s="8"/>
      <c r="AV1261" s="8"/>
      <c r="AW1261" s="8"/>
      <c r="AX1261" s="8"/>
    </row>
    <row r="1262" spans="1:50" ht="18">
      <c r="A1262" s="7"/>
      <c r="B1262" s="8"/>
      <c r="C1262" s="8"/>
      <c r="D1262" s="8"/>
      <c r="E1262" s="8"/>
      <c r="F1262" s="8"/>
      <c r="G1262" s="15"/>
      <c r="H1262" s="10"/>
      <c r="I1262" s="17" t="s">
        <v>1798</v>
      </c>
      <c r="J1262" s="17"/>
      <c r="K1262" s="11"/>
      <c r="L1262" s="11"/>
      <c r="M1262" s="11"/>
      <c r="N1262" s="11"/>
      <c r="O1262" s="11"/>
      <c r="P1262" s="11"/>
      <c r="Q1262" s="8"/>
      <c r="R1262" s="8"/>
      <c r="S1262" s="8"/>
      <c r="T1262" s="8"/>
      <c r="U1262" s="8"/>
      <c r="V1262" s="8"/>
      <c r="W1262" s="8"/>
      <c r="X1262" s="8"/>
      <c r="Y1262" s="8"/>
      <c r="Z1262" s="8"/>
      <c r="AA1262" s="8"/>
      <c r="AB1262" s="8"/>
      <c r="AC1262" s="8"/>
      <c r="AD1262" s="8"/>
      <c r="AE1262" s="8"/>
      <c r="AF1262" s="8"/>
      <c r="AG1262" s="8"/>
      <c r="AH1262" s="8"/>
      <c r="AI1262" s="8"/>
      <c r="AJ1262" s="8"/>
      <c r="AK1262" s="8"/>
      <c r="AL1262" s="11"/>
      <c r="AM1262" s="8"/>
      <c r="AN1262" s="8"/>
      <c r="AO1262" s="8"/>
      <c r="AP1262" s="8"/>
      <c r="AQ1262" s="8"/>
      <c r="AR1262" s="8"/>
      <c r="AS1262" s="8"/>
      <c r="AT1262" s="8"/>
      <c r="AU1262" s="8"/>
      <c r="AV1262" s="8"/>
      <c r="AW1262" s="8"/>
      <c r="AX1262" s="8"/>
    </row>
    <row r="1263" spans="1:50" ht="24">
      <c r="A1263" s="7"/>
      <c r="B1263" s="16"/>
      <c r="C1263" s="8"/>
      <c r="D1263" s="8"/>
      <c r="E1263" s="8"/>
      <c r="F1263" s="8"/>
      <c r="G1263" s="15"/>
      <c r="H1263" s="17"/>
      <c r="I1263" s="8"/>
      <c r="J1263" s="17" t="s">
        <v>27</v>
      </c>
      <c r="K1263" s="11" t="s">
        <v>1799</v>
      </c>
      <c r="L1263" s="11" t="s">
        <v>146</v>
      </c>
      <c r="M1263" s="11" t="s">
        <v>150</v>
      </c>
      <c r="N1263" s="11" t="s">
        <v>559</v>
      </c>
      <c r="O1263" s="11" t="s">
        <v>1038</v>
      </c>
      <c r="P1263" s="11" t="s">
        <v>1800</v>
      </c>
      <c r="Q1263" s="8"/>
      <c r="R1263" s="8"/>
      <c r="S1263" s="8"/>
      <c r="T1263" s="8"/>
      <c r="U1263" s="8"/>
      <c r="V1263" s="8"/>
      <c r="W1263" s="8"/>
      <c r="X1263" s="8"/>
      <c r="Y1263" s="8">
        <v>57</v>
      </c>
      <c r="Z1263" s="8">
        <v>2214.14</v>
      </c>
      <c r="AA1263" s="8"/>
      <c r="AB1263" s="8">
        <v>57</v>
      </c>
      <c r="AC1263" s="8"/>
      <c r="AD1263" s="8"/>
      <c r="AE1263" s="8">
        <v>57</v>
      </c>
      <c r="AF1263" s="8"/>
      <c r="AG1263" s="8"/>
      <c r="AH1263" s="8"/>
      <c r="AI1263" s="8">
        <v>57</v>
      </c>
      <c r="AJ1263" s="8">
        <v>1.0249999999999999</v>
      </c>
      <c r="AK1263" s="8">
        <f>AI1263*AJ1263</f>
        <v>58.424999999999997</v>
      </c>
      <c r="AL1263" s="102">
        <f>Z1263/Y1263</f>
        <v>38.84456140350877</v>
      </c>
      <c r="AM1263" s="103">
        <f>AK1263*AL1263</f>
        <v>2269.4934999999996</v>
      </c>
      <c r="AN1263" s="103">
        <f>AK1263*1.028</f>
        <v>60.060899999999997</v>
      </c>
      <c r="AO1263" s="103">
        <f>AN1263*AL1263</f>
        <v>2333.0393179999996</v>
      </c>
      <c r="AP1263" s="103">
        <f>AN1263*1.031</f>
        <v>61.922787899999989</v>
      </c>
      <c r="AQ1263" s="103">
        <f>AP1263*AL1263</f>
        <v>2405.3635368579994</v>
      </c>
      <c r="AR1263" s="8"/>
      <c r="AS1263" s="8"/>
      <c r="AT1263" s="8"/>
      <c r="AU1263" s="8"/>
      <c r="AV1263" s="8"/>
      <c r="AW1263" s="8"/>
      <c r="AX1263" s="8"/>
    </row>
    <row r="1264" spans="1:50" ht="18">
      <c r="A1264" s="7"/>
      <c r="B1264" s="8"/>
      <c r="C1264" s="23" t="s">
        <v>1801</v>
      </c>
      <c r="D1264" s="8"/>
      <c r="E1264" s="8"/>
      <c r="F1264" s="8"/>
      <c r="G1264" s="15"/>
      <c r="H1264" s="10"/>
      <c r="I1264" s="8"/>
      <c r="J1264" s="17"/>
      <c r="K1264" s="11"/>
      <c r="L1264" s="11"/>
      <c r="M1264" s="11"/>
      <c r="N1264" s="11"/>
      <c r="O1264" s="11"/>
      <c r="P1264" s="12"/>
      <c r="Q1264" s="8"/>
      <c r="R1264" s="8"/>
      <c r="S1264" s="8"/>
      <c r="T1264" s="8"/>
      <c r="U1264" s="8"/>
      <c r="V1264" s="8"/>
      <c r="W1264" s="8"/>
      <c r="X1264" s="8"/>
      <c r="Y1264" s="8"/>
      <c r="Z1264" s="8"/>
      <c r="AA1264" s="8"/>
      <c r="AB1264" s="8"/>
      <c r="AC1264" s="8"/>
      <c r="AD1264" s="8"/>
      <c r="AE1264" s="8"/>
      <c r="AF1264" s="8"/>
      <c r="AG1264" s="8"/>
      <c r="AH1264" s="8"/>
      <c r="AI1264" s="8"/>
      <c r="AJ1264" s="8"/>
      <c r="AK1264" s="8"/>
      <c r="AL1264" s="12"/>
      <c r="AM1264" s="8"/>
      <c r="AN1264" s="8"/>
      <c r="AO1264" s="8"/>
      <c r="AP1264" s="8"/>
      <c r="AQ1264" s="8"/>
      <c r="AR1264" s="8"/>
      <c r="AS1264" s="8"/>
      <c r="AT1264" s="8"/>
      <c r="AU1264" s="8"/>
      <c r="AV1264" s="8"/>
      <c r="AW1264" s="8"/>
      <c r="AX1264" s="8"/>
    </row>
    <row r="1265" spans="1:50" ht="18">
      <c r="A1265" s="7"/>
      <c r="B1265" s="8"/>
      <c r="C1265" s="8"/>
      <c r="D1265" s="8"/>
      <c r="E1265" s="8"/>
      <c r="F1265" s="8"/>
      <c r="G1265" s="14" t="s">
        <v>1802</v>
      </c>
      <c r="H1265" s="10"/>
      <c r="I1265" s="8"/>
      <c r="J1265" s="17"/>
      <c r="K1265" s="11"/>
      <c r="L1265" s="11"/>
      <c r="M1265" s="11"/>
      <c r="N1265" s="11"/>
      <c r="O1265" s="11"/>
      <c r="P1265" s="12"/>
      <c r="Q1265" s="8"/>
      <c r="R1265" s="8"/>
      <c r="S1265" s="8"/>
      <c r="T1265" s="8"/>
      <c r="U1265" s="8"/>
      <c r="V1265" s="8"/>
      <c r="W1265" s="8"/>
      <c r="X1265" s="8"/>
      <c r="Y1265" s="8"/>
      <c r="Z1265" s="8"/>
      <c r="AA1265" s="8"/>
      <c r="AB1265" s="8"/>
      <c r="AC1265" s="8"/>
      <c r="AD1265" s="8"/>
      <c r="AE1265" s="8"/>
      <c r="AF1265" s="8"/>
      <c r="AG1265" s="8"/>
      <c r="AH1265" s="8"/>
      <c r="AI1265" s="8"/>
      <c r="AJ1265" s="8"/>
      <c r="AK1265" s="8"/>
      <c r="AL1265" s="12"/>
      <c r="AM1265" s="8"/>
      <c r="AN1265" s="8"/>
      <c r="AO1265" s="8"/>
      <c r="AP1265" s="8"/>
      <c r="AQ1265" s="8"/>
      <c r="AR1265" s="8"/>
      <c r="AS1265" s="8"/>
      <c r="AT1265" s="8"/>
      <c r="AU1265" s="8"/>
      <c r="AV1265" s="8"/>
      <c r="AW1265" s="8"/>
      <c r="AX1265" s="8"/>
    </row>
    <row r="1266" spans="1:50" ht="18">
      <c r="A1266" s="7"/>
      <c r="B1266" s="8"/>
      <c r="C1266" s="8"/>
      <c r="D1266" s="8"/>
      <c r="E1266" s="8"/>
      <c r="F1266" s="8"/>
      <c r="G1266" s="15"/>
      <c r="H1266" s="17" t="s">
        <v>1803</v>
      </c>
      <c r="I1266" s="8"/>
      <c r="J1266" s="17"/>
      <c r="K1266" s="11"/>
      <c r="L1266" s="11"/>
      <c r="M1266" s="11"/>
      <c r="N1266" s="11"/>
      <c r="O1266" s="11"/>
      <c r="P1266" s="12"/>
      <c r="Q1266" s="8"/>
      <c r="R1266" s="8"/>
      <c r="S1266" s="8"/>
      <c r="T1266" s="8"/>
      <c r="U1266" s="8"/>
      <c r="V1266" s="8"/>
      <c r="W1266" s="8"/>
      <c r="X1266" s="8"/>
      <c r="Y1266" s="8"/>
      <c r="Z1266" s="8"/>
      <c r="AA1266" s="8"/>
      <c r="AB1266" s="8"/>
      <c r="AC1266" s="8"/>
      <c r="AD1266" s="8"/>
      <c r="AE1266" s="8"/>
      <c r="AF1266" s="8"/>
      <c r="AG1266" s="8"/>
      <c r="AH1266" s="8"/>
      <c r="AI1266" s="8"/>
      <c r="AJ1266" s="8"/>
      <c r="AK1266" s="8"/>
      <c r="AL1266" s="12"/>
      <c r="AM1266" s="8"/>
      <c r="AN1266" s="8"/>
      <c r="AO1266" s="8"/>
      <c r="AP1266" s="8"/>
      <c r="AQ1266" s="8"/>
      <c r="AR1266" s="8"/>
      <c r="AS1266" s="8"/>
      <c r="AT1266" s="8"/>
      <c r="AU1266" s="8"/>
      <c r="AV1266" s="8"/>
      <c r="AW1266" s="8"/>
      <c r="AX1266" s="8"/>
    </row>
    <row r="1267" spans="1:50" ht="18">
      <c r="A1267" s="7"/>
      <c r="B1267" s="8"/>
      <c r="C1267" s="8"/>
      <c r="D1267" s="8"/>
      <c r="E1267" s="8"/>
      <c r="F1267" s="8"/>
      <c r="G1267" s="15"/>
      <c r="H1267" s="10"/>
      <c r="I1267" s="17" t="s">
        <v>1804</v>
      </c>
      <c r="J1267" s="17"/>
      <c r="K1267" s="11"/>
      <c r="L1267" s="11"/>
      <c r="M1267" s="11"/>
      <c r="N1267" s="11"/>
      <c r="O1267" s="11"/>
      <c r="P1267" s="12"/>
      <c r="Q1267" s="8"/>
      <c r="R1267" s="8"/>
      <c r="S1267" s="8"/>
      <c r="T1267" s="8"/>
      <c r="U1267" s="8"/>
      <c r="V1267" s="8"/>
      <c r="W1267" s="8"/>
      <c r="X1267" s="8"/>
      <c r="Y1267" s="8"/>
      <c r="Z1267" s="8"/>
      <c r="AA1267" s="8"/>
      <c r="AB1267" s="8"/>
      <c r="AC1267" s="8"/>
      <c r="AD1267" s="8"/>
      <c r="AE1267" s="8"/>
      <c r="AF1267" s="8"/>
      <c r="AG1267" s="8"/>
      <c r="AH1267" s="8"/>
      <c r="AI1267" s="8"/>
      <c r="AJ1267" s="8"/>
      <c r="AK1267" s="8"/>
      <c r="AL1267" s="12"/>
      <c r="AM1267" s="8"/>
      <c r="AN1267" s="8"/>
      <c r="AO1267" s="8"/>
      <c r="AP1267" s="8"/>
      <c r="AQ1267" s="8"/>
      <c r="AR1267" s="8"/>
      <c r="AS1267" s="8"/>
      <c r="AT1267" s="8"/>
      <c r="AU1267" s="8"/>
      <c r="AV1267" s="8"/>
      <c r="AW1267" s="8"/>
      <c r="AX1267" s="8"/>
    </row>
    <row r="1268" spans="1:50" ht="24">
      <c r="A1268" s="7"/>
      <c r="B1268" s="16"/>
      <c r="C1268" s="8"/>
      <c r="D1268" s="8"/>
      <c r="E1268" s="8"/>
      <c r="F1268" s="8"/>
      <c r="G1268" s="15"/>
      <c r="H1268" s="10"/>
      <c r="I1268" s="8"/>
      <c r="J1268" s="17" t="s">
        <v>27</v>
      </c>
      <c r="K1268" s="11" t="s">
        <v>1805</v>
      </c>
      <c r="L1268" s="11" t="s">
        <v>146</v>
      </c>
      <c r="M1268" s="11" t="s">
        <v>400</v>
      </c>
      <c r="N1268" s="11" t="s">
        <v>638</v>
      </c>
      <c r="O1268" s="11" t="s">
        <v>285</v>
      </c>
      <c r="P1268" s="11" t="s">
        <v>910</v>
      </c>
      <c r="Q1268" s="8"/>
      <c r="R1268" s="74" t="s">
        <v>2211</v>
      </c>
      <c r="S1268" s="74" t="s">
        <v>2212</v>
      </c>
      <c r="T1268" s="74" t="s">
        <v>2213</v>
      </c>
      <c r="U1268" s="74" t="s">
        <v>1934</v>
      </c>
      <c r="V1268" s="73"/>
      <c r="W1268" s="81" t="s">
        <v>1935</v>
      </c>
      <c r="X1268" s="74" t="s">
        <v>2214</v>
      </c>
      <c r="Y1268" s="8">
        <v>9</v>
      </c>
      <c r="Z1268" s="8">
        <v>362.48</v>
      </c>
      <c r="AA1268" s="8"/>
      <c r="AB1268" s="8">
        <v>9</v>
      </c>
      <c r="AC1268" s="8"/>
      <c r="AD1268" s="8"/>
      <c r="AE1268" s="8">
        <v>9</v>
      </c>
      <c r="AF1268" s="8"/>
      <c r="AG1268" s="8"/>
      <c r="AH1268" s="8"/>
      <c r="AI1268" s="8">
        <v>9</v>
      </c>
      <c r="AJ1268" s="8">
        <v>1.0249999999999999</v>
      </c>
      <c r="AK1268" s="8">
        <f>AI1268*AJ1268</f>
        <v>9.2249999999999996</v>
      </c>
      <c r="AL1268" s="102">
        <f>Z1268/Y1268</f>
        <v>40.275555555555556</v>
      </c>
      <c r="AM1268" s="103">
        <f>AK1268*AL1268</f>
        <v>371.54199999999997</v>
      </c>
      <c r="AN1268" s="103">
        <f>AK1268*1.028</f>
        <v>9.4832999999999998</v>
      </c>
      <c r="AO1268" s="103">
        <f>AN1268*AL1268</f>
        <v>381.945176</v>
      </c>
      <c r="AP1268" s="103">
        <f>AN1268*1.031</f>
        <v>9.7772822999999995</v>
      </c>
      <c r="AQ1268" s="103">
        <f>AP1268*AL1268</f>
        <v>393.78547645599997</v>
      </c>
      <c r="AR1268" s="8"/>
      <c r="AS1268" s="8"/>
      <c r="AT1268" s="8"/>
      <c r="AU1268" s="8"/>
      <c r="AV1268" s="8"/>
      <c r="AW1268" s="8"/>
      <c r="AX1268" s="8"/>
    </row>
    <row r="1269" spans="1:50" ht="18">
      <c r="A1269" s="7"/>
      <c r="B1269" s="8"/>
      <c r="C1269" s="23" t="s">
        <v>1806</v>
      </c>
      <c r="D1269" s="8"/>
      <c r="E1269" s="8"/>
      <c r="F1269" s="8"/>
      <c r="G1269" s="15"/>
      <c r="H1269" s="10"/>
      <c r="I1269" s="8"/>
      <c r="J1269" s="17"/>
      <c r="K1269" s="11"/>
      <c r="L1269" s="11"/>
      <c r="M1269" s="11"/>
      <c r="N1269" s="11"/>
      <c r="O1269" s="11"/>
      <c r="P1269" s="12"/>
      <c r="Q1269" s="8"/>
      <c r="R1269" s="8"/>
      <c r="S1269" s="8"/>
      <c r="T1269" s="8"/>
      <c r="U1269" s="8"/>
      <c r="V1269" s="8"/>
      <c r="W1269" s="8"/>
      <c r="X1269" s="8"/>
      <c r="Y1269" s="8"/>
      <c r="Z1269" s="8"/>
      <c r="AA1269" s="8"/>
      <c r="AB1269" s="8"/>
      <c r="AC1269" s="8"/>
      <c r="AD1269" s="8"/>
      <c r="AE1269" s="8"/>
      <c r="AF1269" s="8"/>
      <c r="AG1269" s="8"/>
      <c r="AH1269" s="8"/>
      <c r="AI1269" s="8"/>
      <c r="AJ1269" s="8"/>
      <c r="AK1269" s="8"/>
      <c r="AL1269" s="12"/>
      <c r="AM1269" s="8"/>
      <c r="AN1269" s="8"/>
      <c r="AO1269" s="8"/>
      <c r="AP1269" s="8"/>
      <c r="AQ1269" s="8"/>
      <c r="AR1269" s="8"/>
      <c r="AS1269" s="8"/>
      <c r="AT1269" s="8"/>
      <c r="AU1269" s="8"/>
      <c r="AV1269" s="8"/>
      <c r="AW1269" s="8"/>
      <c r="AX1269" s="8"/>
    </row>
    <row r="1270" spans="1:50" ht="18">
      <c r="A1270" s="7"/>
      <c r="B1270" s="8"/>
      <c r="C1270" s="8"/>
      <c r="D1270" s="8"/>
      <c r="E1270" s="8"/>
      <c r="F1270" s="8"/>
      <c r="G1270" s="14" t="s">
        <v>1807</v>
      </c>
      <c r="H1270" s="10"/>
      <c r="I1270" s="8"/>
      <c r="J1270" s="17"/>
      <c r="K1270" s="11"/>
      <c r="L1270" s="11"/>
      <c r="M1270" s="11"/>
      <c r="N1270" s="11"/>
      <c r="O1270" s="11"/>
      <c r="P1270" s="11"/>
      <c r="Q1270" s="8"/>
      <c r="R1270" s="8"/>
      <c r="S1270" s="8"/>
      <c r="T1270" s="8"/>
      <c r="U1270" s="8"/>
      <c r="V1270" s="8"/>
      <c r="W1270" s="8"/>
      <c r="X1270" s="8"/>
      <c r="Y1270" s="8"/>
      <c r="Z1270" s="8"/>
      <c r="AA1270" s="8"/>
      <c r="AB1270" s="8"/>
      <c r="AC1270" s="8"/>
      <c r="AD1270" s="8"/>
      <c r="AE1270" s="8"/>
      <c r="AF1270" s="8"/>
      <c r="AG1270" s="8"/>
      <c r="AH1270" s="8"/>
      <c r="AI1270" s="8"/>
      <c r="AJ1270" s="8"/>
      <c r="AK1270" s="8"/>
      <c r="AL1270" s="11"/>
      <c r="AM1270" s="8"/>
      <c r="AN1270" s="8"/>
      <c r="AO1270" s="8"/>
      <c r="AP1270" s="8"/>
      <c r="AQ1270" s="8"/>
      <c r="AR1270" s="8"/>
      <c r="AS1270" s="8"/>
      <c r="AT1270" s="8"/>
      <c r="AU1270" s="8"/>
      <c r="AV1270" s="8"/>
      <c r="AW1270" s="8"/>
      <c r="AX1270" s="8"/>
    </row>
    <row r="1271" spans="1:50" ht="25.5">
      <c r="A1271" s="7"/>
      <c r="B1271" s="8"/>
      <c r="C1271" s="8"/>
      <c r="D1271" s="8"/>
      <c r="E1271" s="8"/>
      <c r="F1271" s="8"/>
      <c r="G1271" s="18" t="s">
        <v>1808</v>
      </c>
      <c r="H1271" s="10"/>
      <c r="I1271" s="17"/>
      <c r="J1271" s="17"/>
      <c r="K1271" s="11"/>
      <c r="L1271" s="11"/>
      <c r="M1271" s="11" t="s">
        <v>88</v>
      </c>
      <c r="N1271" s="11" t="s">
        <v>670</v>
      </c>
      <c r="O1271" s="11"/>
      <c r="P1271" s="11"/>
      <c r="Q1271" s="8"/>
      <c r="R1271" s="8"/>
      <c r="S1271" s="8"/>
      <c r="T1271" s="8"/>
      <c r="U1271" s="8"/>
      <c r="V1271" s="8"/>
      <c r="W1271" s="8"/>
      <c r="X1271" s="8"/>
      <c r="Y1271" s="8"/>
      <c r="Z1271" s="8"/>
      <c r="AA1271" s="8"/>
      <c r="AB1271" s="8"/>
      <c r="AC1271" s="8"/>
      <c r="AD1271" s="8"/>
      <c r="AE1271" s="8"/>
      <c r="AF1271" s="8"/>
      <c r="AG1271" s="8"/>
      <c r="AH1271" s="8"/>
      <c r="AI1271" s="8"/>
      <c r="AJ1271" s="8"/>
      <c r="AK1271" s="8"/>
      <c r="AL1271" s="11"/>
      <c r="AM1271" s="8"/>
      <c r="AN1271" s="8"/>
      <c r="AO1271" s="8"/>
      <c r="AP1271" s="8"/>
      <c r="AQ1271" s="8"/>
      <c r="AR1271" s="8"/>
      <c r="AS1271" s="8"/>
      <c r="AT1271" s="8"/>
      <c r="AU1271" s="8"/>
      <c r="AV1271" s="8"/>
      <c r="AW1271" s="8"/>
      <c r="AX1271" s="8"/>
    </row>
    <row r="1272" spans="1:50" ht="25.5">
      <c r="A1272" s="7"/>
      <c r="B1272" s="8"/>
      <c r="C1272" s="8"/>
      <c r="D1272" s="8"/>
      <c r="E1272" s="8"/>
      <c r="F1272" s="8"/>
      <c r="G1272" s="18" t="s">
        <v>1808</v>
      </c>
      <c r="H1272" s="10"/>
      <c r="I1272" s="17"/>
      <c r="J1272" s="17"/>
      <c r="K1272" s="11"/>
      <c r="L1272" s="11"/>
      <c r="M1272" s="11" t="s">
        <v>88</v>
      </c>
      <c r="N1272" s="11" t="s">
        <v>1612</v>
      </c>
      <c r="O1272" s="11"/>
      <c r="P1272" s="11"/>
      <c r="Q1272" s="8"/>
      <c r="R1272" s="8"/>
      <c r="S1272" s="8"/>
      <c r="T1272" s="8"/>
      <c r="U1272" s="8"/>
      <c r="V1272" s="8"/>
      <c r="W1272" s="8"/>
      <c r="X1272" s="8"/>
      <c r="Y1272" s="8"/>
      <c r="Z1272" s="8"/>
      <c r="AA1272" s="8"/>
      <c r="AB1272" s="8"/>
      <c r="AC1272" s="8"/>
      <c r="AD1272" s="8"/>
      <c r="AE1272" s="8"/>
      <c r="AF1272" s="8"/>
      <c r="AG1272" s="8"/>
      <c r="AH1272" s="8"/>
      <c r="AI1272" s="8"/>
      <c r="AJ1272" s="8"/>
      <c r="AK1272" s="8"/>
      <c r="AL1272" s="11"/>
      <c r="AM1272" s="8"/>
      <c r="AN1272" s="8"/>
      <c r="AO1272" s="8"/>
      <c r="AP1272" s="8"/>
      <c r="AQ1272" s="8"/>
      <c r="AR1272" s="8"/>
      <c r="AS1272" s="8"/>
      <c r="AT1272" s="8"/>
      <c r="AU1272" s="8"/>
      <c r="AV1272" s="8"/>
      <c r="AW1272" s="8"/>
      <c r="AX1272" s="8"/>
    </row>
    <row r="1273" spans="1:50" ht="25.5">
      <c r="A1273" s="7"/>
      <c r="B1273" s="8"/>
      <c r="C1273" s="8"/>
      <c r="D1273" s="8"/>
      <c r="E1273" s="8"/>
      <c r="F1273" s="8"/>
      <c r="G1273" s="18" t="s">
        <v>1808</v>
      </c>
      <c r="H1273" s="10"/>
      <c r="I1273" s="17"/>
      <c r="J1273" s="17"/>
      <c r="K1273" s="11"/>
      <c r="L1273" s="11"/>
      <c r="M1273" s="11" t="s">
        <v>320</v>
      </c>
      <c r="N1273" s="11" t="s">
        <v>1809</v>
      </c>
      <c r="O1273" s="11"/>
      <c r="P1273" s="11"/>
      <c r="Q1273" s="8"/>
      <c r="R1273" s="8"/>
      <c r="S1273" s="8"/>
      <c r="T1273" s="8"/>
      <c r="U1273" s="8"/>
      <c r="V1273" s="8"/>
      <c r="W1273" s="8"/>
      <c r="X1273" s="8"/>
      <c r="Y1273" s="8"/>
      <c r="Z1273" s="8"/>
      <c r="AA1273" s="8"/>
      <c r="AB1273" s="8"/>
      <c r="AC1273" s="8"/>
      <c r="AD1273" s="8"/>
      <c r="AE1273" s="8"/>
      <c r="AF1273" s="8"/>
      <c r="AG1273" s="8"/>
      <c r="AH1273" s="8"/>
      <c r="AI1273" s="8"/>
      <c r="AJ1273" s="8"/>
      <c r="AK1273" s="8"/>
      <c r="AL1273" s="11"/>
      <c r="AM1273" s="8"/>
      <c r="AN1273" s="8"/>
      <c r="AO1273" s="8"/>
      <c r="AP1273" s="8"/>
      <c r="AQ1273" s="8"/>
      <c r="AR1273" s="8"/>
      <c r="AS1273" s="8"/>
      <c r="AT1273" s="8"/>
      <c r="AU1273" s="8"/>
      <c r="AV1273" s="8"/>
      <c r="AW1273" s="8"/>
      <c r="AX1273" s="8"/>
    </row>
    <row r="1274" spans="1:50" ht="18">
      <c r="A1274" s="7"/>
      <c r="B1274" s="8"/>
      <c r="C1274" s="8"/>
      <c r="D1274" s="8"/>
      <c r="E1274" s="8"/>
      <c r="F1274" s="8"/>
      <c r="G1274" s="15"/>
      <c r="H1274" s="17" t="s">
        <v>1810</v>
      </c>
      <c r="I1274" s="8"/>
      <c r="J1274" s="17"/>
      <c r="K1274" s="11"/>
      <c r="L1274" s="11"/>
      <c r="M1274" s="11"/>
      <c r="N1274" s="11"/>
      <c r="O1274" s="11"/>
      <c r="P1274" s="11"/>
      <c r="Q1274" s="8"/>
      <c r="R1274" s="8"/>
      <c r="S1274" s="8"/>
      <c r="T1274" s="8"/>
      <c r="U1274" s="8"/>
      <c r="V1274" s="8"/>
      <c r="W1274" s="8"/>
      <c r="X1274" s="8"/>
      <c r="Y1274" s="8"/>
      <c r="Z1274" s="8"/>
      <c r="AA1274" s="8"/>
      <c r="AB1274" s="8"/>
      <c r="AC1274" s="8"/>
      <c r="AD1274" s="8"/>
      <c r="AE1274" s="8"/>
      <c r="AF1274" s="8"/>
      <c r="AG1274" s="8"/>
      <c r="AH1274" s="8"/>
      <c r="AI1274" s="8"/>
      <c r="AJ1274" s="8"/>
      <c r="AK1274" s="8"/>
      <c r="AL1274" s="11"/>
      <c r="AM1274" s="8"/>
      <c r="AN1274" s="8"/>
      <c r="AO1274" s="8"/>
      <c r="AP1274" s="8"/>
      <c r="AQ1274" s="8"/>
      <c r="AR1274" s="8"/>
      <c r="AS1274" s="8"/>
      <c r="AT1274" s="8"/>
      <c r="AU1274" s="8"/>
      <c r="AV1274" s="8"/>
      <c r="AW1274" s="8"/>
      <c r="AX1274" s="8"/>
    </row>
    <row r="1275" spans="1:50" ht="18">
      <c r="A1275" s="7"/>
      <c r="B1275" s="8"/>
      <c r="C1275" s="8"/>
      <c r="D1275" s="8"/>
      <c r="E1275" s="8"/>
      <c r="F1275" s="8"/>
      <c r="G1275" s="15"/>
      <c r="H1275" s="10"/>
      <c r="I1275" s="17" t="s">
        <v>1811</v>
      </c>
      <c r="J1275" s="17"/>
      <c r="K1275" s="11"/>
      <c r="L1275" s="11"/>
      <c r="M1275" s="11"/>
      <c r="N1275" s="11"/>
      <c r="O1275" s="11"/>
      <c r="P1275" s="11"/>
      <c r="Q1275" s="8"/>
      <c r="R1275" s="8"/>
      <c r="S1275" s="8"/>
      <c r="T1275" s="8"/>
      <c r="U1275" s="8"/>
      <c r="V1275" s="8"/>
      <c r="W1275" s="8"/>
      <c r="X1275" s="8"/>
      <c r="Y1275" s="8"/>
      <c r="Z1275" s="8"/>
      <c r="AA1275" s="8"/>
      <c r="AB1275" s="8"/>
      <c r="AC1275" s="8"/>
      <c r="AD1275" s="8"/>
      <c r="AE1275" s="8"/>
      <c r="AF1275" s="8"/>
      <c r="AG1275" s="8"/>
      <c r="AH1275" s="8"/>
      <c r="AI1275" s="8"/>
      <c r="AJ1275" s="8"/>
      <c r="AK1275" s="8"/>
      <c r="AL1275" s="11"/>
      <c r="AM1275" s="8"/>
      <c r="AN1275" s="8"/>
      <c r="AO1275" s="8"/>
      <c r="AP1275" s="8"/>
      <c r="AQ1275" s="8"/>
      <c r="AR1275" s="8"/>
      <c r="AS1275" s="8"/>
      <c r="AT1275" s="8"/>
      <c r="AU1275" s="8"/>
      <c r="AV1275" s="8"/>
      <c r="AW1275" s="8"/>
      <c r="AX1275" s="8"/>
    </row>
    <row r="1276" spans="1:50" ht="72">
      <c r="A1276" s="7"/>
      <c r="B1276" s="16"/>
      <c r="C1276" s="8"/>
      <c r="D1276" s="8"/>
      <c r="E1276" s="8"/>
      <c r="F1276" s="8"/>
      <c r="G1276" s="15"/>
      <c r="H1276" s="10"/>
      <c r="I1276" s="8"/>
      <c r="J1276" s="17" t="s">
        <v>27</v>
      </c>
      <c r="K1276" s="11" t="s">
        <v>1812</v>
      </c>
      <c r="L1276" s="11" t="s">
        <v>465</v>
      </c>
      <c r="M1276" s="11" t="s">
        <v>239</v>
      </c>
      <c r="N1276" s="11" t="s">
        <v>272</v>
      </c>
      <c r="O1276" s="11" t="s">
        <v>123</v>
      </c>
      <c r="P1276" s="11" t="s">
        <v>1118</v>
      </c>
      <c r="Q1276" s="8"/>
      <c r="R1276" s="8"/>
      <c r="S1276" s="8"/>
      <c r="T1276" s="8"/>
      <c r="U1276" s="8"/>
      <c r="V1276" s="8"/>
      <c r="W1276" s="8"/>
      <c r="X1276" s="8"/>
      <c r="Y1276" s="8">
        <v>3</v>
      </c>
      <c r="Z1276" s="8">
        <v>104.79</v>
      </c>
      <c r="AA1276" s="8"/>
      <c r="AB1276" s="8">
        <v>3</v>
      </c>
      <c r="AC1276" s="8"/>
      <c r="AD1276" s="8"/>
      <c r="AE1276" s="8">
        <v>3</v>
      </c>
      <c r="AF1276" s="8"/>
      <c r="AG1276" s="8"/>
      <c r="AH1276" s="8"/>
      <c r="AI1276" s="8">
        <v>3</v>
      </c>
      <c r="AJ1276" s="8">
        <v>1.0249999999999999</v>
      </c>
      <c r="AK1276" s="8">
        <f>AI1276*AJ1276</f>
        <v>3.0749999999999997</v>
      </c>
      <c r="AL1276" s="102">
        <f>Z1276/Y1276</f>
        <v>34.93</v>
      </c>
      <c r="AM1276" s="103">
        <f>AK1276*AL1276</f>
        <v>107.40974999999999</v>
      </c>
      <c r="AN1276" s="103">
        <f>AK1276*1.028</f>
        <v>3.1610999999999998</v>
      </c>
      <c r="AO1276" s="103">
        <f>AN1276*AL1276</f>
        <v>110.41722299999999</v>
      </c>
      <c r="AP1276" s="103">
        <f>AN1276*1.031</f>
        <v>3.2590940999999995</v>
      </c>
      <c r="AQ1276" s="103">
        <f>AP1276*AL1276</f>
        <v>113.84015691299999</v>
      </c>
      <c r="AR1276" s="8"/>
      <c r="AS1276" s="8"/>
      <c r="AT1276" s="8"/>
      <c r="AU1276" s="8"/>
      <c r="AV1276" s="8"/>
      <c r="AW1276" s="8"/>
      <c r="AX1276" s="8"/>
    </row>
    <row r="1277" spans="1:50" ht="18">
      <c r="A1277" s="7"/>
      <c r="B1277" s="8"/>
      <c r="C1277" s="23" t="s">
        <v>1813</v>
      </c>
      <c r="D1277" s="8"/>
      <c r="E1277" s="8"/>
      <c r="F1277" s="8"/>
      <c r="G1277" s="15"/>
      <c r="H1277" s="10"/>
      <c r="I1277" s="8"/>
      <c r="J1277" s="17"/>
      <c r="K1277" s="11"/>
      <c r="L1277" s="11"/>
      <c r="M1277" s="11"/>
      <c r="N1277" s="11"/>
      <c r="O1277" s="11"/>
      <c r="P1277" s="12"/>
      <c r="Q1277" s="8"/>
      <c r="R1277" s="8"/>
      <c r="S1277" s="8"/>
      <c r="T1277" s="8"/>
      <c r="U1277" s="8"/>
      <c r="V1277" s="8"/>
      <c r="W1277" s="8"/>
      <c r="X1277" s="8"/>
      <c r="Y1277" s="8"/>
      <c r="Z1277" s="8"/>
      <c r="AA1277" s="8"/>
      <c r="AB1277" s="8"/>
      <c r="AC1277" s="8"/>
      <c r="AD1277" s="8"/>
      <c r="AE1277" s="8"/>
      <c r="AF1277" s="8"/>
      <c r="AG1277" s="8"/>
      <c r="AH1277" s="8"/>
      <c r="AI1277" s="8"/>
      <c r="AJ1277" s="8"/>
      <c r="AK1277" s="8"/>
      <c r="AL1277" s="12"/>
      <c r="AM1277" s="8"/>
      <c r="AN1277" s="8"/>
      <c r="AO1277" s="8"/>
      <c r="AP1277" s="8"/>
      <c r="AQ1277" s="8"/>
      <c r="AR1277" s="8"/>
      <c r="AS1277" s="8"/>
      <c r="AT1277" s="8"/>
      <c r="AU1277" s="8"/>
      <c r="AV1277" s="8"/>
      <c r="AW1277" s="8"/>
      <c r="AX1277" s="8"/>
    </row>
    <row r="1278" spans="1:50" ht="18">
      <c r="A1278" s="7"/>
      <c r="B1278" s="8"/>
      <c r="C1278" s="8"/>
      <c r="D1278" s="8"/>
      <c r="E1278" s="8"/>
      <c r="F1278" s="8"/>
      <c r="G1278" s="14" t="s">
        <v>1814</v>
      </c>
      <c r="H1278" s="10"/>
      <c r="I1278" s="8"/>
      <c r="J1278" s="17"/>
      <c r="K1278" s="11"/>
      <c r="L1278" s="11"/>
      <c r="M1278" s="11"/>
      <c r="N1278" s="11"/>
      <c r="O1278" s="11"/>
      <c r="P1278" s="12"/>
      <c r="Q1278" s="8"/>
      <c r="R1278" s="8"/>
      <c r="S1278" s="8"/>
      <c r="T1278" s="8"/>
      <c r="U1278" s="8"/>
      <c r="V1278" s="8"/>
      <c r="W1278" s="8"/>
      <c r="X1278" s="8"/>
      <c r="Y1278" s="8"/>
      <c r="Z1278" s="8"/>
      <c r="AA1278" s="8"/>
      <c r="AB1278" s="8"/>
      <c r="AC1278" s="8"/>
      <c r="AD1278" s="8"/>
      <c r="AE1278" s="8"/>
      <c r="AF1278" s="8"/>
      <c r="AG1278" s="8"/>
      <c r="AH1278" s="8"/>
      <c r="AI1278" s="8"/>
      <c r="AJ1278" s="8"/>
      <c r="AK1278" s="8"/>
      <c r="AL1278" s="12"/>
      <c r="AM1278" s="8"/>
      <c r="AN1278" s="8"/>
      <c r="AO1278" s="8"/>
      <c r="AP1278" s="8"/>
      <c r="AQ1278" s="8"/>
      <c r="AR1278" s="8"/>
      <c r="AS1278" s="8"/>
      <c r="AT1278" s="8"/>
      <c r="AU1278" s="8"/>
      <c r="AV1278" s="8"/>
      <c r="AW1278" s="8"/>
      <c r="AX1278" s="8"/>
    </row>
    <row r="1279" spans="1:50" ht="38.25">
      <c r="A1279" s="7"/>
      <c r="B1279" s="8"/>
      <c r="C1279" s="8"/>
      <c r="D1279" s="8"/>
      <c r="E1279" s="8"/>
      <c r="F1279" s="8"/>
      <c r="G1279" s="18" t="s">
        <v>1815</v>
      </c>
      <c r="H1279" s="17"/>
      <c r="I1279" s="17"/>
      <c r="J1279" s="17"/>
      <c r="K1279" s="24"/>
      <c r="L1279" s="11"/>
      <c r="M1279" s="11" t="s">
        <v>1816</v>
      </c>
      <c r="N1279" s="11" t="s">
        <v>68</v>
      </c>
      <c r="O1279" s="11"/>
      <c r="P1279" s="12"/>
      <c r="Q1279" s="8"/>
      <c r="R1279" s="8"/>
      <c r="S1279" s="8"/>
      <c r="T1279" s="8"/>
      <c r="U1279" s="8"/>
      <c r="V1279" s="8"/>
      <c r="W1279" s="8"/>
      <c r="X1279" s="8"/>
      <c r="Y1279" s="8"/>
      <c r="Z1279" s="8"/>
      <c r="AA1279" s="8"/>
      <c r="AB1279" s="8"/>
      <c r="AC1279" s="8"/>
      <c r="AD1279" s="8"/>
      <c r="AE1279" s="8"/>
      <c r="AF1279" s="8"/>
      <c r="AG1279" s="8"/>
      <c r="AH1279" s="8"/>
      <c r="AI1279" s="8"/>
      <c r="AJ1279" s="8"/>
      <c r="AK1279" s="8"/>
      <c r="AL1279" s="12"/>
      <c r="AM1279" s="8"/>
      <c r="AN1279" s="8"/>
      <c r="AO1279" s="8"/>
      <c r="AP1279" s="8"/>
      <c r="AQ1279" s="8"/>
      <c r="AR1279" s="8"/>
      <c r="AS1279" s="8"/>
      <c r="AT1279" s="8"/>
      <c r="AU1279" s="8"/>
      <c r="AV1279" s="8"/>
      <c r="AW1279" s="8"/>
      <c r="AX1279" s="8"/>
    </row>
    <row r="1280" spans="1:50" ht="38.25">
      <c r="A1280" s="7"/>
      <c r="B1280" s="8"/>
      <c r="C1280" s="8"/>
      <c r="D1280" s="8"/>
      <c r="E1280" s="8"/>
      <c r="F1280" s="8"/>
      <c r="G1280" s="18" t="s">
        <v>1815</v>
      </c>
      <c r="H1280" s="17"/>
      <c r="I1280" s="17"/>
      <c r="J1280" s="17"/>
      <c r="K1280" s="24"/>
      <c r="L1280" s="11"/>
      <c r="M1280" s="11" t="s">
        <v>93</v>
      </c>
      <c r="N1280" s="11" t="s">
        <v>1817</v>
      </c>
      <c r="O1280" s="11"/>
      <c r="P1280" s="12"/>
      <c r="Q1280" s="8"/>
      <c r="R1280" s="8"/>
      <c r="S1280" s="8"/>
      <c r="T1280" s="8"/>
      <c r="U1280" s="8"/>
      <c r="V1280" s="8"/>
      <c r="W1280" s="8"/>
      <c r="X1280" s="8"/>
      <c r="Y1280" s="8"/>
      <c r="Z1280" s="8"/>
      <c r="AA1280" s="8"/>
      <c r="AB1280" s="8"/>
      <c r="AC1280" s="8"/>
      <c r="AD1280" s="8"/>
      <c r="AE1280" s="8"/>
      <c r="AF1280" s="8"/>
      <c r="AG1280" s="8"/>
      <c r="AH1280" s="8"/>
      <c r="AI1280" s="8"/>
      <c r="AJ1280" s="8"/>
      <c r="AK1280" s="8"/>
      <c r="AL1280" s="12"/>
      <c r="AM1280" s="8"/>
      <c r="AN1280" s="8"/>
      <c r="AO1280" s="8"/>
      <c r="AP1280" s="8"/>
      <c r="AQ1280" s="8"/>
      <c r="AR1280" s="8"/>
      <c r="AS1280" s="8"/>
      <c r="AT1280" s="8"/>
      <c r="AU1280" s="8"/>
      <c r="AV1280" s="8"/>
      <c r="AW1280" s="8"/>
      <c r="AX1280" s="8"/>
    </row>
    <row r="1281" spans="1:50" ht="38.25">
      <c r="A1281" s="7"/>
      <c r="B1281" s="8"/>
      <c r="C1281" s="8"/>
      <c r="D1281" s="8"/>
      <c r="E1281" s="8"/>
      <c r="F1281" s="8"/>
      <c r="G1281" s="18" t="s">
        <v>1815</v>
      </c>
      <c r="H1281" s="17"/>
      <c r="I1281" s="17"/>
      <c r="J1281" s="17"/>
      <c r="K1281" s="24"/>
      <c r="L1281" s="11"/>
      <c r="M1281" s="11" t="s">
        <v>1818</v>
      </c>
      <c r="N1281" s="30" t="s">
        <v>1819</v>
      </c>
      <c r="O1281" s="11"/>
      <c r="P1281" s="12"/>
      <c r="Q1281" s="8"/>
      <c r="R1281" s="8"/>
      <c r="S1281" s="8"/>
      <c r="T1281" s="8"/>
      <c r="U1281" s="8"/>
      <c r="V1281" s="8"/>
      <c r="W1281" s="8"/>
      <c r="X1281" s="8"/>
      <c r="Y1281" s="8"/>
      <c r="Z1281" s="8"/>
      <c r="AA1281" s="8"/>
      <c r="AB1281" s="8"/>
      <c r="AC1281" s="8"/>
      <c r="AD1281" s="8"/>
      <c r="AE1281" s="8"/>
      <c r="AF1281" s="8"/>
      <c r="AG1281" s="8"/>
      <c r="AH1281" s="8"/>
      <c r="AI1281" s="8"/>
      <c r="AJ1281" s="8"/>
      <c r="AK1281" s="8"/>
      <c r="AL1281" s="12"/>
      <c r="AM1281" s="8"/>
      <c r="AN1281" s="8"/>
      <c r="AO1281" s="8"/>
      <c r="AP1281" s="8"/>
      <c r="AQ1281" s="8"/>
      <c r="AR1281" s="8"/>
      <c r="AS1281" s="8"/>
      <c r="AT1281" s="8"/>
      <c r="AU1281" s="8"/>
      <c r="AV1281" s="8"/>
      <c r="AW1281" s="8"/>
      <c r="AX1281" s="8"/>
    </row>
    <row r="1282" spans="1:50" ht="18">
      <c r="A1282" s="7"/>
      <c r="B1282" s="8"/>
      <c r="C1282" s="8"/>
      <c r="D1282" s="8"/>
      <c r="E1282" s="8"/>
      <c r="F1282" s="8"/>
      <c r="G1282" s="15"/>
      <c r="H1282" s="17" t="s">
        <v>1820</v>
      </c>
      <c r="I1282" s="8"/>
      <c r="J1282" s="17"/>
      <c r="K1282" s="11"/>
      <c r="L1282" s="11"/>
      <c r="M1282" s="11"/>
      <c r="N1282" s="11"/>
      <c r="O1282" s="11"/>
      <c r="P1282" s="12"/>
      <c r="Q1282" s="8"/>
      <c r="R1282" s="8"/>
      <c r="S1282" s="8"/>
      <c r="T1282" s="8"/>
      <c r="U1282" s="8"/>
      <c r="V1282" s="8"/>
      <c r="W1282" s="8"/>
      <c r="X1282" s="8"/>
      <c r="Y1282" s="8"/>
      <c r="Z1282" s="8"/>
      <c r="AA1282" s="8"/>
      <c r="AB1282" s="8"/>
      <c r="AC1282" s="8"/>
      <c r="AD1282" s="8"/>
      <c r="AE1282" s="8"/>
      <c r="AF1282" s="8"/>
      <c r="AG1282" s="8"/>
      <c r="AH1282" s="8"/>
      <c r="AI1282" s="8"/>
      <c r="AJ1282" s="8"/>
      <c r="AK1282" s="8"/>
      <c r="AL1282" s="12"/>
      <c r="AM1282" s="8"/>
      <c r="AN1282" s="8"/>
      <c r="AO1282" s="8"/>
      <c r="AP1282" s="8"/>
      <c r="AQ1282" s="8"/>
      <c r="AR1282" s="8"/>
      <c r="AS1282" s="8"/>
      <c r="AT1282" s="8"/>
      <c r="AU1282" s="8"/>
      <c r="AV1282" s="8"/>
      <c r="AW1282" s="8"/>
      <c r="AX1282" s="8"/>
    </row>
    <row r="1283" spans="1:50" ht="18">
      <c r="A1283" s="7"/>
      <c r="B1283" s="8"/>
      <c r="C1283" s="8"/>
      <c r="D1283" s="8"/>
      <c r="E1283" s="8"/>
      <c r="F1283" s="8"/>
      <c r="G1283" s="15"/>
      <c r="H1283" s="10"/>
      <c r="I1283" s="17" t="s">
        <v>1821</v>
      </c>
      <c r="J1283" s="17"/>
      <c r="K1283" s="11"/>
      <c r="L1283" s="11"/>
      <c r="M1283" s="11"/>
      <c r="N1283" s="11"/>
      <c r="O1283" s="11"/>
      <c r="P1283" s="12"/>
      <c r="Q1283" s="8"/>
      <c r="R1283" s="8"/>
      <c r="S1283" s="8"/>
      <c r="T1283" s="8"/>
      <c r="U1283" s="8"/>
      <c r="V1283" s="8"/>
      <c r="W1283" s="8"/>
      <c r="X1283" s="8"/>
      <c r="Y1283" s="8"/>
      <c r="Z1283" s="8"/>
      <c r="AA1283" s="8"/>
      <c r="AB1283" s="8"/>
      <c r="AC1283" s="8"/>
      <c r="AD1283" s="8"/>
      <c r="AE1283" s="8"/>
      <c r="AF1283" s="8"/>
      <c r="AG1283" s="8"/>
      <c r="AH1283" s="8"/>
      <c r="AI1283" s="8"/>
      <c r="AJ1283" s="8"/>
      <c r="AK1283" s="8"/>
      <c r="AL1283" s="12"/>
      <c r="AM1283" s="8"/>
      <c r="AN1283" s="8"/>
      <c r="AO1283" s="8"/>
      <c r="AP1283" s="8"/>
      <c r="AQ1283" s="8"/>
      <c r="AR1283" s="8"/>
      <c r="AS1283" s="8"/>
      <c r="AT1283" s="8"/>
      <c r="AU1283" s="8"/>
      <c r="AV1283" s="8"/>
      <c r="AW1283" s="8"/>
      <c r="AX1283" s="8"/>
    </row>
    <row r="1284" spans="1:50" ht="18">
      <c r="A1284" s="7"/>
      <c r="B1284" s="16"/>
      <c r="C1284" s="8"/>
      <c r="D1284" s="8"/>
      <c r="E1284" s="8"/>
      <c r="F1284" s="8"/>
      <c r="G1284" s="15"/>
      <c r="H1284" s="17"/>
      <c r="I1284" s="8"/>
      <c r="J1284" s="17" t="s">
        <v>27</v>
      </c>
      <c r="K1284" s="11" t="s">
        <v>1588</v>
      </c>
      <c r="L1284" s="11" t="s">
        <v>449</v>
      </c>
      <c r="M1284" s="11" t="s">
        <v>1229</v>
      </c>
      <c r="N1284" s="11" t="s">
        <v>309</v>
      </c>
      <c r="O1284" s="11" t="s">
        <v>189</v>
      </c>
      <c r="P1284" s="11" t="s">
        <v>1822</v>
      </c>
      <c r="Q1284" s="8"/>
      <c r="R1284" s="8"/>
      <c r="S1284" s="8"/>
      <c r="T1284" s="8"/>
      <c r="U1284" s="8"/>
      <c r="V1284" s="8"/>
      <c r="W1284" s="8"/>
      <c r="X1284" s="8"/>
      <c r="Y1284" s="8">
        <v>5</v>
      </c>
      <c r="Z1284" s="8">
        <v>67.650000000000006</v>
      </c>
      <c r="AA1284" s="8"/>
      <c r="AB1284" s="8">
        <v>5</v>
      </c>
      <c r="AC1284" s="8"/>
      <c r="AD1284" s="8"/>
      <c r="AE1284" s="8">
        <v>5</v>
      </c>
      <c r="AF1284" s="8"/>
      <c r="AG1284" s="8"/>
      <c r="AH1284" s="8"/>
      <c r="AI1284" s="8">
        <v>5</v>
      </c>
      <c r="AJ1284" s="8">
        <v>1.0249999999999999</v>
      </c>
      <c r="AK1284" s="8">
        <f>AI1284*AJ1284</f>
        <v>5.125</v>
      </c>
      <c r="AL1284" s="102">
        <f>Z1284/Y1284</f>
        <v>13.530000000000001</v>
      </c>
      <c r="AM1284" s="103">
        <f>AK1284*AL1284</f>
        <v>69.341250000000002</v>
      </c>
      <c r="AN1284" s="103">
        <f>AK1284*1.028</f>
        <v>5.2685000000000004</v>
      </c>
      <c r="AO1284" s="103">
        <f>AN1284*AL1284</f>
        <v>71.28280500000001</v>
      </c>
      <c r="AP1284" s="103">
        <f>AN1284*1.031</f>
        <v>5.4318235000000001</v>
      </c>
      <c r="AQ1284" s="103">
        <f>AP1284*AL1284</f>
        <v>73.492571955000003</v>
      </c>
      <c r="AR1284" s="8"/>
      <c r="AS1284" s="8"/>
      <c r="AT1284" s="8"/>
      <c r="AU1284" s="8"/>
      <c r="AV1284" s="8"/>
      <c r="AW1284" s="8"/>
      <c r="AX1284" s="8"/>
    </row>
    <row r="1285" spans="1:50" ht="18">
      <c r="A1285" s="7"/>
      <c r="B1285" s="16"/>
      <c r="C1285" s="8"/>
      <c r="D1285" s="8"/>
      <c r="E1285" s="8"/>
      <c r="F1285" s="8"/>
      <c r="G1285" s="15"/>
      <c r="H1285" s="17"/>
      <c r="I1285" s="8"/>
      <c r="J1285" s="17" t="s">
        <v>27</v>
      </c>
      <c r="K1285" s="11" t="s">
        <v>1588</v>
      </c>
      <c r="L1285" s="11" t="s">
        <v>199</v>
      </c>
      <c r="M1285" s="11" t="s">
        <v>115</v>
      </c>
      <c r="N1285" s="11" t="s">
        <v>286</v>
      </c>
      <c r="O1285" s="11" t="s">
        <v>248</v>
      </c>
      <c r="P1285" s="11" t="s">
        <v>1625</v>
      </c>
      <c r="Q1285" s="8"/>
      <c r="R1285" s="8"/>
      <c r="S1285" s="8"/>
      <c r="T1285" s="8"/>
      <c r="U1285" s="8"/>
      <c r="V1285" s="8"/>
      <c r="W1285" s="8"/>
      <c r="X1285" s="8"/>
      <c r="Y1285" s="8">
        <v>3</v>
      </c>
      <c r="Z1285" s="8">
        <v>42.39</v>
      </c>
      <c r="AA1285" s="8"/>
      <c r="AB1285" s="8">
        <v>3</v>
      </c>
      <c r="AC1285" s="8"/>
      <c r="AD1285" s="8"/>
      <c r="AE1285" s="8">
        <v>3</v>
      </c>
      <c r="AF1285" s="8"/>
      <c r="AG1285" s="8"/>
      <c r="AH1285" s="8"/>
      <c r="AI1285" s="8">
        <v>3</v>
      </c>
      <c r="AJ1285" s="8">
        <v>1.0249999999999999</v>
      </c>
      <c r="AK1285" s="8">
        <f>AI1285*AJ1285</f>
        <v>3.0749999999999997</v>
      </c>
      <c r="AL1285" s="102">
        <f>Z1285/Y1285</f>
        <v>14.13</v>
      </c>
      <c r="AM1285" s="103">
        <f>AK1285*AL1285</f>
        <v>43.449750000000002</v>
      </c>
      <c r="AN1285" s="103">
        <f>AK1285*1.028</f>
        <v>3.1610999999999998</v>
      </c>
      <c r="AO1285" s="103">
        <f>AN1285*AL1285</f>
        <v>44.666342999999998</v>
      </c>
      <c r="AP1285" s="103">
        <f>AN1285*1.031</f>
        <v>3.2590940999999995</v>
      </c>
      <c r="AQ1285" s="103">
        <f>AP1285*AL1285</f>
        <v>46.050999632999996</v>
      </c>
      <c r="AR1285" s="8"/>
      <c r="AS1285" s="8"/>
      <c r="AT1285" s="8"/>
      <c r="AU1285" s="8"/>
      <c r="AV1285" s="8"/>
      <c r="AW1285" s="8"/>
      <c r="AX1285" s="8"/>
    </row>
    <row r="1286" spans="1:50" ht="18">
      <c r="A1286" s="7"/>
      <c r="B1286" s="8"/>
      <c r="C1286" s="23" t="s">
        <v>1823</v>
      </c>
      <c r="D1286" s="8"/>
      <c r="E1286" s="8"/>
      <c r="F1286" s="8"/>
      <c r="G1286" s="15"/>
      <c r="H1286" s="10"/>
      <c r="I1286" s="8"/>
      <c r="J1286" s="17"/>
      <c r="K1286" s="11"/>
      <c r="L1286" s="11"/>
      <c r="M1286" s="11"/>
      <c r="N1286" s="11"/>
      <c r="O1286" s="11"/>
      <c r="P1286" s="12"/>
      <c r="Q1286" s="8"/>
      <c r="R1286" s="8"/>
      <c r="S1286" s="8"/>
      <c r="T1286" s="8"/>
      <c r="U1286" s="8"/>
      <c r="V1286" s="8"/>
      <c r="W1286" s="8"/>
      <c r="X1286" s="8"/>
      <c r="Y1286" s="8"/>
      <c r="Z1286" s="8"/>
      <c r="AA1286" s="8"/>
      <c r="AB1286" s="8"/>
      <c r="AC1286" s="8"/>
      <c r="AD1286" s="8"/>
      <c r="AE1286" s="8"/>
      <c r="AF1286" s="8"/>
      <c r="AG1286" s="8"/>
      <c r="AH1286" s="8"/>
      <c r="AI1286" s="8"/>
      <c r="AJ1286" s="8"/>
      <c r="AK1286" s="8"/>
      <c r="AL1286" s="12"/>
      <c r="AM1286" s="8"/>
      <c r="AN1286" s="8"/>
      <c r="AO1286" s="8"/>
      <c r="AP1286" s="8"/>
      <c r="AQ1286" s="8"/>
      <c r="AR1286" s="8"/>
      <c r="AS1286" s="8"/>
      <c r="AT1286" s="8"/>
      <c r="AU1286" s="8"/>
      <c r="AV1286" s="8"/>
      <c r="AW1286" s="8"/>
      <c r="AX1286" s="8"/>
    </row>
    <row r="1287" spans="1:50" ht="18">
      <c r="A1287" s="7"/>
      <c r="B1287" s="8"/>
      <c r="C1287" s="8"/>
      <c r="D1287" s="8"/>
      <c r="E1287" s="8"/>
      <c r="F1287" s="8"/>
      <c r="G1287" s="14" t="s">
        <v>1824</v>
      </c>
      <c r="H1287" s="10"/>
      <c r="I1287" s="8"/>
      <c r="J1287" s="17"/>
      <c r="K1287" s="11"/>
      <c r="L1287" s="11"/>
      <c r="M1287" s="11"/>
      <c r="N1287" s="11"/>
      <c r="O1287" s="11"/>
      <c r="P1287" s="12"/>
      <c r="Q1287" s="8"/>
      <c r="R1287" s="8"/>
      <c r="S1287" s="8"/>
      <c r="T1287" s="8"/>
      <c r="U1287" s="8"/>
      <c r="V1287" s="8"/>
      <c r="W1287" s="8"/>
      <c r="X1287" s="8"/>
      <c r="Y1287" s="8"/>
      <c r="Z1287" s="8"/>
      <c r="AA1287" s="8"/>
      <c r="AB1287" s="8"/>
      <c r="AC1287" s="8"/>
      <c r="AD1287" s="8"/>
      <c r="AE1287" s="8"/>
      <c r="AF1287" s="8"/>
      <c r="AG1287" s="8"/>
      <c r="AH1287" s="8"/>
      <c r="AI1287" s="8"/>
      <c r="AJ1287" s="8"/>
      <c r="AK1287" s="8"/>
      <c r="AL1287" s="12"/>
      <c r="AM1287" s="8"/>
      <c r="AN1287" s="8"/>
      <c r="AO1287" s="8"/>
      <c r="AP1287" s="8"/>
      <c r="AQ1287" s="8"/>
      <c r="AR1287" s="8"/>
      <c r="AS1287" s="8"/>
      <c r="AT1287" s="8"/>
      <c r="AU1287" s="8"/>
      <c r="AV1287" s="8"/>
      <c r="AW1287" s="8"/>
      <c r="AX1287" s="8"/>
    </row>
    <row r="1288" spans="1:50" ht="38.25">
      <c r="A1288" s="7"/>
      <c r="B1288" s="8"/>
      <c r="C1288" s="8"/>
      <c r="D1288" s="8"/>
      <c r="E1288" s="8"/>
      <c r="F1288" s="8"/>
      <c r="G1288" s="18" t="s">
        <v>1825</v>
      </c>
      <c r="H1288" s="17"/>
      <c r="I1288" s="17"/>
      <c r="J1288" s="17"/>
      <c r="K1288" s="24"/>
      <c r="L1288" s="11"/>
      <c r="M1288" s="11" t="s">
        <v>320</v>
      </c>
      <c r="N1288" s="11" t="s">
        <v>1826</v>
      </c>
      <c r="O1288" s="11"/>
      <c r="P1288" s="12"/>
      <c r="Q1288" s="8"/>
      <c r="R1288" s="8"/>
      <c r="S1288" s="8"/>
      <c r="T1288" s="8"/>
      <c r="U1288" s="8"/>
      <c r="V1288" s="8"/>
      <c r="W1288" s="8"/>
      <c r="X1288" s="8"/>
      <c r="Y1288" s="8"/>
      <c r="Z1288" s="8"/>
      <c r="AA1288" s="8"/>
      <c r="AB1288" s="8"/>
      <c r="AC1288" s="8"/>
      <c r="AD1288" s="8"/>
      <c r="AE1288" s="8"/>
      <c r="AF1288" s="8"/>
      <c r="AG1288" s="8"/>
      <c r="AH1288" s="8"/>
      <c r="AI1288" s="8"/>
      <c r="AJ1288" s="8"/>
      <c r="AK1288" s="8"/>
      <c r="AL1288" s="12"/>
      <c r="AM1288" s="8"/>
      <c r="AN1288" s="8"/>
      <c r="AO1288" s="8"/>
      <c r="AP1288" s="8"/>
      <c r="AQ1288" s="8"/>
      <c r="AR1288" s="8"/>
      <c r="AS1288" s="8"/>
      <c r="AT1288" s="8"/>
      <c r="AU1288" s="8"/>
      <c r="AV1288" s="8"/>
      <c r="AW1288" s="8"/>
      <c r="AX1288" s="8"/>
    </row>
    <row r="1289" spans="1:50" ht="38.25">
      <c r="A1289" s="7"/>
      <c r="B1289" s="8"/>
      <c r="C1289" s="8"/>
      <c r="D1289" s="8"/>
      <c r="E1289" s="8"/>
      <c r="F1289" s="8"/>
      <c r="G1289" s="18" t="s">
        <v>1825</v>
      </c>
      <c r="H1289" s="17"/>
      <c r="I1289" s="17"/>
      <c r="J1289" s="17"/>
      <c r="K1289" s="24"/>
      <c r="L1289" s="11"/>
      <c r="M1289" s="11" t="s">
        <v>1827</v>
      </c>
      <c r="N1289" s="11" t="s">
        <v>1828</v>
      </c>
      <c r="O1289" s="11"/>
      <c r="P1289" s="12"/>
      <c r="Q1289" s="8"/>
      <c r="R1289" s="8"/>
      <c r="S1289" s="8"/>
      <c r="T1289" s="8"/>
      <c r="U1289" s="8"/>
      <c r="V1289" s="8"/>
      <c r="W1289" s="8"/>
      <c r="X1289" s="8"/>
      <c r="Y1289" s="8"/>
      <c r="Z1289" s="8"/>
      <c r="AA1289" s="8"/>
      <c r="AB1289" s="8"/>
      <c r="AC1289" s="8"/>
      <c r="AD1289" s="8"/>
      <c r="AE1289" s="8"/>
      <c r="AF1289" s="8"/>
      <c r="AG1289" s="8"/>
      <c r="AH1289" s="8"/>
      <c r="AI1289" s="8"/>
      <c r="AJ1289" s="8"/>
      <c r="AK1289" s="8"/>
      <c r="AL1289" s="12"/>
      <c r="AM1289" s="8"/>
      <c r="AN1289" s="8"/>
      <c r="AO1289" s="8"/>
      <c r="AP1289" s="8"/>
      <c r="AQ1289" s="8"/>
      <c r="AR1289" s="8"/>
      <c r="AS1289" s="8"/>
      <c r="AT1289" s="8"/>
      <c r="AU1289" s="8"/>
      <c r="AV1289" s="8"/>
      <c r="AW1289" s="8"/>
      <c r="AX1289" s="8"/>
    </row>
    <row r="1290" spans="1:50" ht="38.25">
      <c r="A1290" s="7"/>
      <c r="B1290" s="8"/>
      <c r="C1290" s="8"/>
      <c r="D1290" s="8"/>
      <c r="E1290" s="8"/>
      <c r="F1290" s="8"/>
      <c r="G1290" s="18" t="s">
        <v>1825</v>
      </c>
      <c r="H1290" s="17"/>
      <c r="I1290" s="17"/>
      <c r="J1290" s="17"/>
      <c r="K1290" s="24"/>
      <c r="L1290" s="11"/>
      <c r="M1290" s="11" t="s">
        <v>93</v>
      </c>
      <c r="N1290" s="11" t="s">
        <v>1829</v>
      </c>
      <c r="O1290" s="11"/>
      <c r="P1290" s="12"/>
      <c r="Q1290" s="8"/>
      <c r="R1290" s="8"/>
      <c r="S1290" s="8"/>
      <c r="T1290" s="8"/>
      <c r="U1290" s="8"/>
      <c r="V1290" s="8"/>
      <c r="W1290" s="8"/>
      <c r="X1290" s="8"/>
      <c r="Y1290" s="8"/>
      <c r="Z1290" s="8"/>
      <c r="AA1290" s="8"/>
      <c r="AB1290" s="8"/>
      <c r="AC1290" s="8"/>
      <c r="AD1290" s="8"/>
      <c r="AE1290" s="8"/>
      <c r="AF1290" s="8"/>
      <c r="AG1290" s="8"/>
      <c r="AH1290" s="8"/>
      <c r="AI1290" s="8"/>
      <c r="AJ1290" s="8"/>
      <c r="AK1290" s="8"/>
      <c r="AL1290" s="12"/>
      <c r="AM1290" s="8"/>
      <c r="AN1290" s="8"/>
      <c r="AO1290" s="8"/>
      <c r="AP1290" s="8"/>
      <c r="AQ1290" s="8"/>
      <c r="AR1290" s="8"/>
      <c r="AS1290" s="8"/>
      <c r="AT1290" s="8"/>
      <c r="AU1290" s="8"/>
      <c r="AV1290" s="8"/>
      <c r="AW1290" s="8"/>
      <c r="AX1290" s="8"/>
    </row>
    <row r="1291" spans="1:50" ht="38.25">
      <c r="A1291" s="7"/>
      <c r="B1291" s="8"/>
      <c r="C1291" s="8"/>
      <c r="D1291" s="8"/>
      <c r="E1291" s="8"/>
      <c r="F1291" s="8"/>
      <c r="G1291" s="18" t="s">
        <v>1825</v>
      </c>
      <c r="H1291" s="17"/>
      <c r="I1291" s="17"/>
      <c r="J1291" s="17"/>
      <c r="K1291" s="24"/>
      <c r="L1291" s="11"/>
      <c r="M1291" s="11" t="s">
        <v>93</v>
      </c>
      <c r="N1291" s="11" t="s">
        <v>1830</v>
      </c>
      <c r="O1291" s="11"/>
      <c r="P1291" s="12"/>
      <c r="Q1291" s="8"/>
      <c r="R1291" s="8"/>
      <c r="S1291" s="8"/>
      <c r="T1291" s="8"/>
      <c r="U1291" s="8"/>
      <c r="V1291" s="8"/>
      <c r="W1291" s="8"/>
      <c r="X1291" s="8"/>
      <c r="Y1291" s="8"/>
      <c r="Z1291" s="8"/>
      <c r="AA1291" s="8"/>
      <c r="AB1291" s="8"/>
      <c r="AC1291" s="8"/>
      <c r="AD1291" s="8"/>
      <c r="AE1291" s="8"/>
      <c r="AF1291" s="8"/>
      <c r="AG1291" s="8"/>
      <c r="AH1291" s="8"/>
      <c r="AI1291" s="8"/>
      <c r="AJ1291" s="8"/>
      <c r="AK1291" s="8"/>
      <c r="AL1291" s="12"/>
      <c r="AM1291" s="8"/>
      <c r="AN1291" s="8"/>
      <c r="AO1291" s="8"/>
      <c r="AP1291" s="8"/>
      <c r="AQ1291" s="8"/>
      <c r="AR1291" s="8"/>
      <c r="AS1291" s="8"/>
      <c r="AT1291" s="8"/>
      <c r="AU1291" s="8"/>
      <c r="AV1291" s="8"/>
      <c r="AW1291" s="8"/>
      <c r="AX1291" s="8"/>
    </row>
    <row r="1292" spans="1:50" ht="18">
      <c r="A1292" s="7"/>
      <c r="B1292" s="8"/>
      <c r="C1292" s="8"/>
      <c r="D1292" s="8"/>
      <c r="E1292" s="8"/>
      <c r="F1292" s="8"/>
      <c r="G1292" s="15"/>
      <c r="H1292" s="17" t="s">
        <v>1831</v>
      </c>
      <c r="I1292" s="8"/>
      <c r="J1292" s="17"/>
      <c r="K1292" s="11"/>
      <c r="L1292" s="11"/>
      <c r="M1292" s="11"/>
      <c r="N1292" s="11"/>
      <c r="O1292" s="11"/>
      <c r="P1292" s="12"/>
      <c r="Q1292" s="8"/>
      <c r="R1292" s="8"/>
      <c r="S1292" s="8"/>
      <c r="T1292" s="8"/>
      <c r="U1292" s="8"/>
      <c r="V1292" s="8"/>
      <c r="W1292" s="8"/>
      <c r="X1292" s="8"/>
      <c r="Y1292" s="8"/>
      <c r="Z1292" s="8"/>
      <c r="AA1292" s="8"/>
      <c r="AB1292" s="8"/>
      <c r="AC1292" s="8"/>
      <c r="AD1292" s="8"/>
      <c r="AE1292" s="8"/>
      <c r="AF1292" s="8"/>
      <c r="AG1292" s="8"/>
      <c r="AH1292" s="8"/>
      <c r="AI1292" s="8"/>
      <c r="AJ1292" s="8"/>
      <c r="AK1292" s="8"/>
      <c r="AL1292" s="12"/>
      <c r="AM1292" s="8"/>
      <c r="AN1292" s="8"/>
      <c r="AO1292" s="8"/>
      <c r="AP1292" s="8"/>
      <c r="AQ1292" s="8"/>
      <c r="AR1292" s="8"/>
      <c r="AS1292" s="8"/>
      <c r="AT1292" s="8"/>
      <c r="AU1292" s="8"/>
      <c r="AV1292" s="8"/>
      <c r="AW1292" s="8"/>
      <c r="AX1292" s="8"/>
    </row>
    <row r="1293" spans="1:50" ht="18">
      <c r="A1293" s="7"/>
      <c r="B1293" s="8"/>
      <c r="C1293" s="8"/>
      <c r="D1293" s="8"/>
      <c r="E1293" s="8"/>
      <c r="F1293" s="8"/>
      <c r="G1293" s="15"/>
      <c r="H1293" s="10"/>
      <c r="I1293" s="17" t="s">
        <v>1832</v>
      </c>
      <c r="J1293" s="17"/>
      <c r="K1293" s="11"/>
      <c r="L1293" s="11"/>
      <c r="M1293" s="11"/>
      <c r="N1293" s="11"/>
      <c r="O1293" s="11"/>
      <c r="P1293" s="12"/>
      <c r="Q1293" s="8"/>
      <c r="R1293" s="8"/>
      <c r="S1293" s="8"/>
      <c r="T1293" s="8"/>
      <c r="U1293" s="8"/>
      <c r="V1293" s="8"/>
      <c r="W1293" s="8"/>
      <c r="X1293" s="8"/>
      <c r="Y1293" s="8"/>
      <c r="Z1293" s="8"/>
      <c r="AA1293" s="8"/>
      <c r="AB1293" s="8"/>
      <c r="AC1293" s="8"/>
      <c r="AD1293" s="8"/>
      <c r="AE1293" s="8"/>
      <c r="AF1293" s="8"/>
      <c r="AG1293" s="8"/>
      <c r="AH1293" s="8"/>
      <c r="AI1293" s="8"/>
      <c r="AJ1293" s="8"/>
      <c r="AK1293" s="8"/>
      <c r="AL1293" s="12"/>
      <c r="AM1293" s="8"/>
      <c r="AN1293" s="8"/>
      <c r="AO1293" s="8"/>
      <c r="AP1293" s="8"/>
      <c r="AQ1293" s="8"/>
      <c r="AR1293" s="8"/>
      <c r="AS1293" s="8"/>
      <c r="AT1293" s="8"/>
      <c r="AU1293" s="8"/>
      <c r="AV1293" s="8"/>
      <c r="AW1293" s="8"/>
      <c r="AX1293" s="8"/>
    </row>
    <row r="1294" spans="1:50" ht="18">
      <c r="A1294" s="7"/>
      <c r="B1294" s="41"/>
      <c r="C1294" s="8"/>
      <c r="D1294" s="8"/>
      <c r="E1294" s="8"/>
      <c r="F1294" s="8"/>
      <c r="G1294" s="15"/>
      <c r="H1294" s="17"/>
      <c r="I1294" s="16"/>
      <c r="J1294" s="17" t="s">
        <v>27</v>
      </c>
      <c r="K1294" s="11" t="s">
        <v>1724</v>
      </c>
      <c r="L1294" s="11" t="s">
        <v>449</v>
      </c>
      <c r="M1294" s="11" t="s">
        <v>1229</v>
      </c>
      <c r="N1294" s="11" t="s">
        <v>404</v>
      </c>
      <c r="O1294" s="11" t="s">
        <v>189</v>
      </c>
      <c r="P1294" s="11" t="s">
        <v>1833</v>
      </c>
      <c r="Q1294" s="74" t="s">
        <v>2215</v>
      </c>
      <c r="R1294" s="74" t="s">
        <v>2216</v>
      </c>
      <c r="S1294" s="74" t="s">
        <v>2217</v>
      </c>
      <c r="T1294" s="74" t="s">
        <v>2218</v>
      </c>
      <c r="U1294" s="74" t="s">
        <v>1956</v>
      </c>
      <c r="V1294" s="73"/>
      <c r="W1294" s="81" t="s">
        <v>1935</v>
      </c>
      <c r="X1294" s="74" t="s">
        <v>2219</v>
      </c>
      <c r="Y1294" s="8">
        <v>114</v>
      </c>
      <c r="Z1294" s="8">
        <v>3795.89</v>
      </c>
      <c r="AA1294" s="8"/>
      <c r="AB1294" s="8">
        <v>114</v>
      </c>
      <c r="AC1294" s="8"/>
      <c r="AD1294" s="8"/>
      <c r="AE1294" s="8">
        <v>114</v>
      </c>
      <c r="AF1294" s="8"/>
      <c r="AG1294" s="8"/>
      <c r="AH1294" s="8"/>
      <c r="AI1294" s="8">
        <v>114</v>
      </c>
      <c r="AJ1294" s="8">
        <v>1.0249999999999999</v>
      </c>
      <c r="AK1294" s="8">
        <f>AI1294*AJ1294</f>
        <v>116.85</v>
      </c>
      <c r="AL1294" s="102">
        <f>Z1294/Y1294</f>
        <v>33.297280701754381</v>
      </c>
      <c r="AM1294" s="103">
        <f>AK1294*AL1294</f>
        <v>3890.7872499999994</v>
      </c>
      <c r="AN1294" s="103">
        <f>AK1294*1.028</f>
        <v>120.12179999999999</v>
      </c>
      <c r="AO1294" s="103">
        <f>AN1294*AL1294</f>
        <v>3999.7292929999994</v>
      </c>
      <c r="AP1294" s="103">
        <f>AN1294*1.031</f>
        <v>123.84557579999998</v>
      </c>
      <c r="AQ1294" s="103">
        <f>AP1294*AL1294</f>
        <v>4123.7209010829984</v>
      </c>
      <c r="AR1294" s="8"/>
      <c r="AS1294" s="8"/>
      <c r="AT1294" s="8"/>
      <c r="AU1294" s="8"/>
      <c r="AV1294" s="8"/>
      <c r="AW1294" s="8"/>
      <c r="AX1294" s="8"/>
    </row>
    <row r="1295" spans="1:50" ht="36">
      <c r="A1295" s="7"/>
      <c r="B1295" s="16"/>
      <c r="C1295" s="8"/>
      <c r="D1295" s="8"/>
      <c r="E1295" s="8"/>
      <c r="F1295" s="8"/>
      <c r="G1295" s="15"/>
      <c r="H1295" s="13"/>
      <c r="I1295" s="16"/>
      <c r="J1295" s="17" t="s">
        <v>43</v>
      </c>
      <c r="K1295" s="11" t="s">
        <v>1834</v>
      </c>
      <c r="L1295" s="11" t="s">
        <v>1140</v>
      </c>
      <c r="M1295" s="11" t="s">
        <v>1525</v>
      </c>
      <c r="N1295" s="11" t="s">
        <v>404</v>
      </c>
      <c r="O1295" s="11" t="s">
        <v>189</v>
      </c>
      <c r="P1295" s="11" t="s">
        <v>1835</v>
      </c>
      <c r="Q1295" s="74" t="s">
        <v>2215</v>
      </c>
      <c r="R1295" s="74" t="s">
        <v>2216</v>
      </c>
      <c r="S1295" s="74" t="s">
        <v>2217</v>
      </c>
      <c r="T1295" s="74" t="s">
        <v>2218</v>
      </c>
      <c r="U1295" s="74" t="s">
        <v>1956</v>
      </c>
      <c r="V1295" s="73"/>
      <c r="W1295" s="81" t="s">
        <v>1935</v>
      </c>
      <c r="X1295" s="74" t="s">
        <v>2219</v>
      </c>
      <c r="Y1295" s="8">
        <v>160</v>
      </c>
      <c r="Z1295" s="8">
        <v>3520</v>
      </c>
      <c r="AA1295" s="8"/>
      <c r="AB1295" s="8">
        <v>160</v>
      </c>
      <c r="AC1295" s="8"/>
      <c r="AD1295" s="8"/>
      <c r="AE1295" s="8">
        <v>160</v>
      </c>
      <c r="AF1295" s="8"/>
      <c r="AG1295" s="8"/>
      <c r="AH1295" s="8"/>
      <c r="AI1295" s="8">
        <v>160</v>
      </c>
      <c r="AJ1295" s="8">
        <v>1.0249999999999999</v>
      </c>
      <c r="AK1295" s="8">
        <f>AI1295*AJ1295</f>
        <v>164</v>
      </c>
      <c r="AL1295" s="102">
        <f>Z1295/Y1295</f>
        <v>22</v>
      </c>
      <c r="AM1295" s="103">
        <f>AK1295*AL1295</f>
        <v>3608</v>
      </c>
      <c r="AN1295" s="103">
        <f>AK1295*1.028</f>
        <v>168.59200000000001</v>
      </c>
      <c r="AO1295" s="103">
        <f>AN1295*AL1295</f>
        <v>3709.0240000000003</v>
      </c>
      <c r="AP1295" s="103">
        <f>AN1295*1.031</f>
        <v>173.818352</v>
      </c>
      <c r="AQ1295" s="103">
        <f>AP1295*AL1295</f>
        <v>3824.0037440000001</v>
      </c>
      <c r="AR1295" s="8"/>
      <c r="AS1295" s="8"/>
      <c r="AT1295" s="8"/>
      <c r="AU1295" s="8"/>
      <c r="AV1295" s="8"/>
      <c r="AW1295" s="8"/>
      <c r="AX1295" s="8"/>
    </row>
    <row r="1296" spans="1:50" ht="18">
      <c r="A1296" s="7"/>
      <c r="B1296" s="8"/>
      <c r="C1296" s="8"/>
      <c r="D1296" s="8"/>
      <c r="E1296" s="8"/>
      <c r="F1296" s="8"/>
      <c r="G1296" s="14" t="s">
        <v>1836</v>
      </c>
      <c r="H1296" s="10"/>
      <c r="I1296" s="8"/>
      <c r="J1296" s="17"/>
      <c r="K1296" s="11"/>
      <c r="L1296" s="11"/>
      <c r="M1296" s="11"/>
      <c r="N1296" s="11"/>
      <c r="O1296" s="11"/>
      <c r="P1296" s="12"/>
      <c r="Q1296" s="8"/>
      <c r="R1296" s="8"/>
      <c r="S1296" s="8"/>
      <c r="T1296" s="8"/>
      <c r="U1296" s="8"/>
      <c r="V1296" s="8"/>
      <c r="W1296" s="8"/>
      <c r="X1296" s="8"/>
      <c r="Y1296" s="8"/>
      <c r="Z1296" s="8"/>
      <c r="AA1296" s="8"/>
      <c r="AB1296" s="8"/>
      <c r="AC1296" s="8"/>
      <c r="AD1296" s="8"/>
      <c r="AE1296" s="8"/>
      <c r="AF1296" s="8"/>
      <c r="AG1296" s="8"/>
      <c r="AH1296" s="8"/>
      <c r="AI1296" s="8"/>
      <c r="AJ1296" s="8"/>
      <c r="AK1296" s="8"/>
      <c r="AL1296" s="12"/>
      <c r="AM1296" s="8"/>
      <c r="AN1296" s="8"/>
      <c r="AO1296" s="8"/>
      <c r="AP1296" s="8"/>
      <c r="AQ1296" s="8"/>
      <c r="AR1296" s="8"/>
      <c r="AS1296" s="8"/>
      <c r="AT1296" s="8"/>
      <c r="AU1296" s="8"/>
      <c r="AV1296" s="8"/>
      <c r="AW1296" s="8"/>
      <c r="AX1296" s="8"/>
    </row>
    <row r="1297" spans="1:50" ht="25.5">
      <c r="A1297" s="7"/>
      <c r="B1297" s="8"/>
      <c r="C1297" s="8"/>
      <c r="D1297" s="8"/>
      <c r="E1297" s="8"/>
      <c r="F1297" s="8"/>
      <c r="G1297" s="18" t="s">
        <v>1837</v>
      </c>
      <c r="H1297" s="17"/>
      <c r="I1297" s="17"/>
      <c r="J1297" s="17"/>
      <c r="K1297" s="24"/>
      <c r="L1297" s="11"/>
      <c r="M1297" s="11" t="s">
        <v>637</v>
      </c>
      <c r="N1297" s="11" t="s">
        <v>653</v>
      </c>
      <c r="O1297" s="11"/>
      <c r="P1297" s="12"/>
      <c r="Q1297" s="8"/>
      <c r="R1297" s="8"/>
      <c r="S1297" s="8"/>
      <c r="T1297" s="8"/>
      <c r="U1297" s="8"/>
      <c r="V1297" s="8"/>
      <c r="W1297" s="8"/>
      <c r="X1297" s="8"/>
      <c r="Y1297" s="8"/>
      <c r="Z1297" s="8"/>
      <c r="AA1297" s="8"/>
      <c r="AB1297" s="8"/>
      <c r="AC1297" s="8"/>
      <c r="AD1297" s="8"/>
      <c r="AE1297" s="8"/>
      <c r="AF1297" s="8"/>
      <c r="AG1297" s="8"/>
      <c r="AH1297" s="8"/>
      <c r="AI1297" s="8"/>
      <c r="AJ1297" s="8"/>
      <c r="AK1297" s="8"/>
      <c r="AL1297" s="12"/>
      <c r="AM1297" s="8"/>
      <c r="AN1297" s="8"/>
      <c r="AO1297" s="8"/>
      <c r="AP1297" s="8"/>
      <c r="AQ1297" s="8"/>
      <c r="AR1297" s="8"/>
      <c r="AS1297" s="8"/>
      <c r="AT1297" s="8"/>
      <c r="AU1297" s="8"/>
      <c r="AV1297" s="8"/>
      <c r="AW1297" s="8"/>
      <c r="AX1297" s="8"/>
    </row>
    <row r="1298" spans="1:50" ht="25.5">
      <c r="A1298" s="7"/>
      <c r="B1298" s="8"/>
      <c r="C1298" s="8"/>
      <c r="D1298" s="8"/>
      <c r="E1298" s="8"/>
      <c r="F1298" s="8"/>
      <c r="G1298" s="18" t="s">
        <v>1837</v>
      </c>
      <c r="H1298" s="17"/>
      <c r="I1298" s="17"/>
      <c r="J1298" s="17"/>
      <c r="K1298" s="24"/>
      <c r="L1298" s="11"/>
      <c r="M1298" s="11" t="s">
        <v>637</v>
      </c>
      <c r="N1298" s="11" t="s">
        <v>1838</v>
      </c>
      <c r="O1298" s="11"/>
      <c r="P1298" s="12"/>
      <c r="Q1298" s="8"/>
      <c r="R1298" s="8"/>
      <c r="S1298" s="8"/>
      <c r="T1298" s="8"/>
      <c r="U1298" s="8"/>
      <c r="V1298" s="8"/>
      <c r="W1298" s="8"/>
      <c r="X1298" s="8"/>
      <c r="Y1298" s="8"/>
      <c r="Z1298" s="8"/>
      <c r="AA1298" s="8"/>
      <c r="AB1298" s="8"/>
      <c r="AC1298" s="8"/>
      <c r="AD1298" s="8"/>
      <c r="AE1298" s="8"/>
      <c r="AF1298" s="8"/>
      <c r="AG1298" s="8"/>
      <c r="AH1298" s="8"/>
      <c r="AI1298" s="8"/>
      <c r="AJ1298" s="8"/>
      <c r="AK1298" s="8"/>
      <c r="AL1298" s="12"/>
      <c r="AM1298" s="8"/>
      <c r="AN1298" s="8"/>
      <c r="AO1298" s="8"/>
      <c r="AP1298" s="8"/>
      <c r="AQ1298" s="8"/>
      <c r="AR1298" s="8"/>
      <c r="AS1298" s="8"/>
      <c r="AT1298" s="8"/>
      <c r="AU1298" s="8"/>
      <c r="AV1298" s="8"/>
      <c r="AW1298" s="8"/>
      <c r="AX1298" s="8"/>
    </row>
    <row r="1299" spans="1:50" ht="25.5">
      <c r="A1299" s="7"/>
      <c r="B1299" s="8"/>
      <c r="C1299" s="8"/>
      <c r="D1299" s="8"/>
      <c r="E1299" s="8"/>
      <c r="F1299" s="8"/>
      <c r="G1299" s="18" t="s">
        <v>1837</v>
      </c>
      <c r="H1299" s="17"/>
      <c r="I1299" s="17"/>
      <c r="J1299" s="17"/>
      <c r="K1299" s="24"/>
      <c r="L1299" s="11"/>
      <c r="M1299" s="11" t="s">
        <v>93</v>
      </c>
      <c r="N1299" s="11" t="s">
        <v>666</v>
      </c>
      <c r="O1299" s="11"/>
      <c r="P1299" s="12"/>
      <c r="Q1299" s="8"/>
      <c r="R1299" s="8"/>
      <c r="S1299" s="8"/>
      <c r="T1299" s="8"/>
      <c r="U1299" s="8"/>
      <c r="V1299" s="8"/>
      <c r="W1299" s="8"/>
      <c r="X1299" s="8"/>
      <c r="Y1299" s="8"/>
      <c r="Z1299" s="8"/>
      <c r="AA1299" s="8"/>
      <c r="AB1299" s="8"/>
      <c r="AC1299" s="8"/>
      <c r="AD1299" s="8"/>
      <c r="AE1299" s="8"/>
      <c r="AF1299" s="8"/>
      <c r="AG1299" s="8"/>
      <c r="AH1299" s="8"/>
      <c r="AI1299" s="8"/>
      <c r="AJ1299" s="8"/>
      <c r="AK1299" s="8"/>
      <c r="AL1299" s="12"/>
      <c r="AM1299" s="8"/>
      <c r="AN1299" s="8"/>
      <c r="AO1299" s="8"/>
      <c r="AP1299" s="8"/>
      <c r="AQ1299" s="8"/>
      <c r="AR1299" s="8"/>
      <c r="AS1299" s="8"/>
      <c r="AT1299" s="8"/>
      <c r="AU1299" s="8"/>
      <c r="AV1299" s="8"/>
      <c r="AW1299" s="8"/>
      <c r="AX1299" s="8"/>
    </row>
    <row r="1300" spans="1:50" ht="25.5">
      <c r="A1300" s="7"/>
      <c r="B1300" s="8"/>
      <c r="C1300" s="8"/>
      <c r="D1300" s="8"/>
      <c r="E1300" s="8"/>
      <c r="F1300" s="8"/>
      <c r="G1300" s="18" t="s">
        <v>1837</v>
      </c>
      <c r="H1300" s="17"/>
      <c r="I1300" s="17"/>
      <c r="J1300" s="17"/>
      <c r="K1300" s="24"/>
      <c r="L1300" s="11"/>
      <c r="M1300" s="11" t="s">
        <v>93</v>
      </c>
      <c r="N1300" s="11" t="s">
        <v>667</v>
      </c>
      <c r="O1300" s="11"/>
      <c r="P1300" s="12"/>
      <c r="Q1300" s="8"/>
      <c r="R1300" s="8"/>
      <c r="S1300" s="8"/>
      <c r="T1300" s="8"/>
      <c r="U1300" s="8"/>
      <c r="V1300" s="8"/>
      <c r="W1300" s="8"/>
      <c r="X1300" s="8"/>
      <c r="Y1300" s="8"/>
      <c r="Z1300" s="8"/>
      <c r="AA1300" s="8"/>
      <c r="AB1300" s="8"/>
      <c r="AC1300" s="8"/>
      <c r="AD1300" s="8"/>
      <c r="AE1300" s="8"/>
      <c r="AF1300" s="8"/>
      <c r="AG1300" s="8"/>
      <c r="AH1300" s="8"/>
      <c r="AI1300" s="8"/>
      <c r="AJ1300" s="8"/>
      <c r="AK1300" s="8"/>
      <c r="AL1300" s="12"/>
      <c r="AM1300" s="8"/>
      <c r="AN1300" s="8"/>
      <c r="AO1300" s="8"/>
      <c r="AP1300" s="8"/>
      <c r="AQ1300" s="8"/>
      <c r="AR1300" s="8"/>
      <c r="AS1300" s="8"/>
      <c r="AT1300" s="8"/>
      <c r="AU1300" s="8"/>
      <c r="AV1300" s="8"/>
      <c r="AW1300" s="8"/>
      <c r="AX1300" s="8"/>
    </row>
    <row r="1301" spans="1:50" ht="18">
      <c r="A1301" s="7"/>
      <c r="B1301" s="8"/>
      <c r="C1301" s="8"/>
      <c r="D1301" s="8"/>
      <c r="E1301" s="8"/>
      <c r="F1301" s="8"/>
      <c r="G1301" s="15"/>
      <c r="H1301" s="17" t="s">
        <v>1839</v>
      </c>
      <c r="I1301" s="8"/>
      <c r="J1301" s="17"/>
      <c r="K1301" s="11"/>
      <c r="L1301" s="11"/>
      <c r="M1301" s="11"/>
      <c r="N1301" s="11"/>
      <c r="O1301" s="11"/>
      <c r="P1301" s="12"/>
      <c r="Q1301" s="8"/>
      <c r="R1301" s="8"/>
      <c r="S1301" s="8"/>
      <c r="T1301" s="8"/>
      <c r="U1301" s="8"/>
      <c r="V1301" s="8"/>
      <c r="W1301" s="8"/>
      <c r="X1301" s="8"/>
      <c r="Y1301" s="8"/>
      <c r="Z1301" s="8"/>
      <c r="AA1301" s="8"/>
      <c r="AB1301" s="8"/>
      <c r="AC1301" s="8"/>
      <c r="AD1301" s="8"/>
      <c r="AE1301" s="8"/>
      <c r="AF1301" s="8"/>
      <c r="AG1301" s="8"/>
      <c r="AH1301" s="8"/>
      <c r="AI1301" s="8"/>
      <c r="AJ1301" s="8"/>
      <c r="AK1301" s="8"/>
      <c r="AL1301" s="12"/>
      <c r="AM1301" s="8"/>
      <c r="AN1301" s="8"/>
      <c r="AO1301" s="8"/>
      <c r="AP1301" s="8"/>
      <c r="AQ1301" s="8"/>
      <c r="AR1301" s="8"/>
      <c r="AS1301" s="8"/>
      <c r="AT1301" s="8"/>
      <c r="AU1301" s="8"/>
      <c r="AV1301" s="8"/>
      <c r="AW1301" s="8"/>
      <c r="AX1301" s="8"/>
    </row>
    <row r="1302" spans="1:50" ht="18">
      <c r="A1302" s="7"/>
      <c r="B1302" s="8"/>
      <c r="C1302" s="8"/>
      <c r="D1302" s="8"/>
      <c r="E1302" s="8"/>
      <c r="F1302" s="8"/>
      <c r="G1302" s="15"/>
      <c r="H1302" s="10"/>
      <c r="I1302" s="17" t="s">
        <v>816</v>
      </c>
      <c r="J1302" s="17"/>
      <c r="K1302" s="11"/>
      <c r="L1302" s="11"/>
      <c r="M1302" s="11"/>
      <c r="N1302" s="11"/>
      <c r="O1302" s="11"/>
      <c r="P1302" s="12"/>
      <c r="Q1302" s="8"/>
      <c r="R1302" s="8"/>
      <c r="S1302" s="8"/>
      <c r="T1302" s="8"/>
      <c r="U1302" s="8"/>
      <c r="V1302" s="8"/>
      <c r="W1302" s="8"/>
      <c r="X1302" s="8"/>
      <c r="Y1302" s="8"/>
      <c r="Z1302" s="8"/>
      <c r="AA1302" s="8"/>
      <c r="AB1302" s="8"/>
      <c r="AC1302" s="8"/>
      <c r="AD1302" s="8"/>
      <c r="AE1302" s="8"/>
      <c r="AF1302" s="8"/>
      <c r="AG1302" s="8"/>
      <c r="AH1302" s="8"/>
      <c r="AI1302" s="8"/>
      <c r="AJ1302" s="8"/>
      <c r="AK1302" s="8"/>
      <c r="AL1302" s="12"/>
      <c r="AM1302" s="8"/>
      <c r="AN1302" s="8"/>
      <c r="AO1302" s="8"/>
      <c r="AP1302" s="8"/>
      <c r="AQ1302" s="8"/>
      <c r="AR1302" s="8"/>
      <c r="AS1302" s="8"/>
      <c r="AT1302" s="8"/>
      <c r="AU1302" s="8"/>
      <c r="AV1302" s="8"/>
      <c r="AW1302" s="8"/>
      <c r="AX1302" s="8"/>
    </row>
    <row r="1303" spans="1:50" ht="36">
      <c r="A1303" s="7"/>
      <c r="B1303" s="16"/>
      <c r="C1303" s="8"/>
      <c r="D1303" s="8"/>
      <c r="E1303" s="8"/>
      <c r="F1303" s="8"/>
      <c r="G1303" s="15"/>
      <c r="H1303" s="17"/>
      <c r="I1303" s="8"/>
      <c r="J1303" s="17" t="s">
        <v>27</v>
      </c>
      <c r="K1303" s="11" t="s">
        <v>1840</v>
      </c>
      <c r="L1303" s="11" t="s">
        <v>298</v>
      </c>
      <c r="M1303" s="11" t="s">
        <v>115</v>
      </c>
      <c r="N1303" s="11" t="s">
        <v>462</v>
      </c>
      <c r="O1303" s="11" t="s">
        <v>138</v>
      </c>
      <c r="P1303" s="11" t="s">
        <v>1841</v>
      </c>
      <c r="Q1303" s="74" t="s">
        <v>2215</v>
      </c>
      <c r="R1303" s="74" t="s">
        <v>2216</v>
      </c>
      <c r="S1303" s="74" t="s">
        <v>2220</v>
      </c>
      <c r="T1303" s="74" t="s">
        <v>2218</v>
      </c>
      <c r="U1303" s="74" t="s">
        <v>1956</v>
      </c>
      <c r="V1303" s="73"/>
      <c r="W1303" s="81" t="s">
        <v>1935</v>
      </c>
      <c r="X1303" s="74" t="s">
        <v>2219</v>
      </c>
      <c r="Y1303" s="8">
        <v>54</v>
      </c>
      <c r="Z1303" s="8">
        <v>894.08</v>
      </c>
      <c r="AA1303" s="8"/>
      <c r="AB1303" s="8">
        <v>54</v>
      </c>
      <c r="AC1303" s="8"/>
      <c r="AD1303" s="8"/>
      <c r="AE1303" s="8">
        <v>54</v>
      </c>
      <c r="AF1303" s="8"/>
      <c r="AG1303" s="8"/>
      <c r="AH1303" s="8"/>
      <c r="AI1303" s="8">
        <v>54</v>
      </c>
      <c r="AJ1303" s="8">
        <v>1.0249999999999999</v>
      </c>
      <c r="AK1303" s="8">
        <f>AI1303*AJ1303</f>
        <v>55.349999999999994</v>
      </c>
      <c r="AL1303" s="102">
        <f>Z1303/Y1303</f>
        <v>16.557037037037038</v>
      </c>
      <c r="AM1303" s="103">
        <f>AK1303*AL1303</f>
        <v>916.4319999999999</v>
      </c>
      <c r="AN1303" s="103">
        <f>AK1303*1.028</f>
        <v>56.899799999999999</v>
      </c>
      <c r="AO1303" s="103">
        <f>AN1303*AL1303</f>
        <v>942.09209599999997</v>
      </c>
      <c r="AP1303" s="103">
        <f>AN1303*1.031</f>
        <v>58.663693799999997</v>
      </c>
      <c r="AQ1303" s="103">
        <f>AP1303*AL1303</f>
        <v>971.29695097599995</v>
      </c>
      <c r="AR1303" s="8"/>
      <c r="AS1303" s="8"/>
      <c r="AT1303" s="8"/>
      <c r="AU1303" s="8"/>
      <c r="AV1303" s="8"/>
      <c r="AW1303" s="8"/>
      <c r="AX1303" s="8"/>
    </row>
    <row r="1304" spans="1:50" ht="18">
      <c r="A1304" s="7"/>
      <c r="B1304" s="8"/>
      <c r="C1304" s="8"/>
      <c r="D1304" s="8"/>
      <c r="E1304" s="8"/>
      <c r="F1304" s="8"/>
      <c r="G1304" s="14" t="s">
        <v>1842</v>
      </c>
      <c r="H1304" s="10"/>
      <c r="I1304" s="8"/>
      <c r="J1304" s="17"/>
      <c r="K1304" s="11"/>
      <c r="L1304" s="11"/>
      <c r="M1304" s="11"/>
      <c r="N1304" s="11"/>
      <c r="O1304" s="11"/>
      <c r="P1304" s="12"/>
      <c r="Q1304" s="8"/>
      <c r="R1304" s="8"/>
      <c r="S1304" s="8"/>
      <c r="T1304" s="8"/>
      <c r="U1304" s="8"/>
      <c r="V1304" s="8"/>
      <c r="W1304" s="8"/>
      <c r="X1304" s="8"/>
      <c r="Y1304" s="8"/>
      <c r="Z1304" s="8"/>
      <c r="AA1304" s="8"/>
      <c r="AB1304" s="8"/>
      <c r="AC1304" s="8"/>
      <c r="AD1304" s="8"/>
      <c r="AE1304" s="8"/>
      <c r="AF1304" s="8"/>
      <c r="AG1304" s="8"/>
      <c r="AH1304" s="8"/>
      <c r="AI1304" s="8"/>
      <c r="AJ1304" s="8"/>
      <c r="AK1304" s="8"/>
      <c r="AL1304" s="12"/>
      <c r="AM1304" s="8"/>
      <c r="AN1304" s="8"/>
      <c r="AO1304" s="8"/>
      <c r="AP1304" s="8"/>
      <c r="AQ1304" s="8"/>
      <c r="AR1304" s="8"/>
      <c r="AS1304" s="8"/>
      <c r="AT1304" s="8"/>
      <c r="AU1304" s="8"/>
      <c r="AV1304" s="8"/>
      <c r="AW1304" s="8"/>
      <c r="AX1304" s="8"/>
    </row>
    <row r="1305" spans="1:50" ht="38.25">
      <c r="A1305" s="7"/>
      <c r="B1305" s="8"/>
      <c r="C1305" s="8"/>
      <c r="D1305" s="8"/>
      <c r="E1305" s="8"/>
      <c r="F1305" s="8"/>
      <c r="G1305" s="18" t="s">
        <v>1843</v>
      </c>
      <c r="H1305" s="17"/>
      <c r="I1305" s="17"/>
      <c r="J1305" s="17"/>
      <c r="K1305" s="24"/>
      <c r="L1305" s="11"/>
      <c r="M1305" s="11" t="s">
        <v>637</v>
      </c>
      <c r="N1305" s="11" t="s">
        <v>669</v>
      </c>
      <c r="O1305" s="11"/>
      <c r="P1305" s="12"/>
      <c r="Q1305" s="8"/>
      <c r="R1305" s="8"/>
      <c r="S1305" s="8"/>
      <c r="T1305" s="8"/>
      <c r="U1305" s="8"/>
      <c r="V1305" s="8"/>
      <c r="W1305" s="8"/>
      <c r="X1305" s="8"/>
      <c r="Y1305" s="8"/>
      <c r="Z1305" s="8"/>
      <c r="AA1305" s="8"/>
      <c r="AB1305" s="8"/>
      <c r="AC1305" s="8"/>
      <c r="AD1305" s="8"/>
      <c r="AE1305" s="8"/>
      <c r="AF1305" s="8"/>
      <c r="AG1305" s="8"/>
      <c r="AH1305" s="8"/>
      <c r="AI1305" s="8"/>
      <c r="AJ1305" s="8"/>
      <c r="AK1305" s="8"/>
      <c r="AL1305" s="12"/>
      <c r="AM1305" s="8"/>
      <c r="AN1305" s="8"/>
      <c r="AO1305" s="8"/>
      <c r="AP1305" s="8"/>
      <c r="AQ1305" s="8"/>
      <c r="AR1305" s="8"/>
      <c r="AS1305" s="8"/>
      <c r="AT1305" s="8"/>
      <c r="AU1305" s="8"/>
      <c r="AV1305" s="8"/>
      <c r="AW1305" s="8"/>
      <c r="AX1305" s="8"/>
    </row>
    <row r="1306" spans="1:50" ht="38.25">
      <c r="A1306" s="7"/>
      <c r="B1306" s="8"/>
      <c r="C1306" s="8"/>
      <c r="D1306" s="8"/>
      <c r="E1306" s="8"/>
      <c r="F1306" s="8"/>
      <c r="G1306" s="18" t="s">
        <v>1843</v>
      </c>
      <c r="H1306" s="17"/>
      <c r="I1306" s="17"/>
      <c r="J1306" s="17"/>
      <c r="K1306" s="24"/>
      <c r="L1306" s="11"/>
      <c r="M1306" s="11" t="s">
        <v>93</v>
      </c>
      <c r="N1306" s="11" t="s">
        <v>67</v>
      </c>
      <c r="O1306" s="11"/>
      <c r="P1306" s="12"/>
      <c r="Q1306" s="8"/>
      <c r="R1306" s="8"/>
      <c r="S1306" s="8"/>
      <c r="T1306" s="8"/>
      <c r="U1306" s="8"/>
      <c r="V1306" s="8"/>
      <c r="W1306" s="8"/>
      <c r="X1306" s="8"/>
      <c r="Y1306" s="8"/>
      <c r="Z1306" s="8"/>
      <c r="AA1306" s="8"/>
      <c r="AB1306" s="8"/>
      <c r="AC1306" s="8"/>
      <c r="AD1306" s="8"/>
      <c r="AE1306" s="8"/>
      <c r="AF1306" s="8"/>
      <c r="AG1306" s="8"/>
      <c r="AH1306" s="8"/>
      <c r="AI1306" s="8"/>
      <c r="AJ1306" s="8"/>
      <c r="AK1306" s="8"/>
      <c r="AL1306" s="12"/>
      <c r="AM1306" s="8"/>
      <c r="AN1306" s="8"/>
      <c r="AO1306" s="8"/>
      <c r="AP1306" s="8"/>
      <c r="AQ1306" s="8"/>
      <c r="AR1306" s="8"/>
      <c r="AS1306" s="8"/>
      <c r="AT1306" s="8"/>
      <c r="AU1306" s="8"/>
      <c r="AV1306" s="8"/>
      <c r="AW1306" s="8"/>
      <c r="AX1306" s="8"/>
    </row>
    <row r="1307" spans="1:50" ht="38.25">
      <c r="A1307" s="7"/>
      <c r="B1307" s="8"/>
      <c r="C1307" s="8"/>
      <c r="D1307" s="8"/>
      <c r="E1307" s="8"/>
      <c r="F1307" s="8"/>
      <c r="G1307" s="18" t="s">
        <v>1843</v>
      </c>
      <c r="H1307" s="17"/>
      <c r="I1307" s="17"/>
      <c r="J1307" s="17"/>
      <c r="K1307" s="24"/>
      <c r="L1307" s="11"/>
      <c r="M1307" s="11" t="s">
        <v>93</v>
      </c>
      <c r="N1307" s="11" t="s">
        <v>68</v>
      </c>
      <c r="O1307" s="11"/>
      <c r="P1307" s="12"/>
      <c r="Q1307" s="8"/>
      <c r="R1307" s="8"/>
      <c r="S1307" s="8"/>
      <c r="T1307" s="8"/>
      <c r="U1307" s="8"/>
      <c r="V1307" s="8"/>
      <c r="W1307" s="8"/>
      <c r="X1307" s="8"/>
      <c r="Y1307" s="8"/>
      <c r="Z1307" s="8"/>
      <c r="AA1307" s="8"/>
      <c r="AB1307" s="8"/>
      <c r="AC1307" s="8"/>
      <c r="AD1307" s="8"/>
      <c r="AE1307" s="8"/>
      <c r="AF1307" s="8"/>
      <c r="AG1307" s="8"/>
      <c r="AH1307" s="8"/>
      <c r="AI1307" s="8"/>
      <c r="AJ1307" s="8"/>
      <c r="AK1307" s="8"/>
      <c r="AL1307" s="12"/>
      <c r="AM1307" s="8"/>
      <c r="AN1307" s="8"/>
      <c r="AO1307" s="8"/>
      <c r="AP1307" s="8"/>
      <c r="AQ1307" s="8"/>
      <c r="AR1307" s="8"/>
      <c r="AS1307" s="8"/>
      <c r="AT1307" s="8"/>
      <c r="AU1307" s="8"/>
      <c r="AV1307" s="8"/>
      <c r="AW1307" s="8"/>
      <c r="AX1307" s="8"/>
    </row>
    <row r="1308" spans="1:50" ht="38.25">
      <c r="A1308" s="7"/>
      <c r="B1308" s="8"/>
      <c r="C1308" s="8"/>
      <c r="D1308" s="8"/>
      <c r="E1308" s="8"/>
      <c r="F1308" s="8"/>
      <c r="G1308" s="18" t="s">
        <v>1843</v>
      </c>
      <c r="H1308" s="17"/>
      <c r="I1308" s="17"/>
      <c r="J1308" s="17"/>
      <c r="K1308" s="24"/>
      <c r="L1308" s="11"/>
      <c r="M1308" s="11" t="s">
        <v>93</v>
      </c>
      <c r="N1308" s="11" t="s">
        <v>1844</v>
      </c>
      <c r="O1308" s="11"/>
      <c r="P1308" s="12"/>
      <c r="Q1308" s="8"/>
      <c r="R1308" s="8"/>
      <c r="S1308" s="8"/>
      <c r="T1308" s="8"/>
      <c r="U1308" s="8"/>
      <c r="V1308" s="8"/>
      <c r="W1308" s="8"/>
      <c r="X1308" s="8"/>
      <c r="Y1308" s="8"/>
      <c r="Z1308" s="8"/>
      <c r="AA1308" s="8"/>
      <c r="AB1308" s="8"/>
      <c r="AC1308" s="8"/>
      <c r="AD1308" s="8"/>
      <c r="AE1308" s="8"/>
      <c r="AF1308" s="8"/>
      <c r="AG1308" s="8"/>
      <c r="AH1308" s="8"/>
      <c r="AI1308" s="8"/>
      <c r="AJ1308" s="8"/>
      <c r="AK1308" s="8"/>
      <c r="AL1308" s="12"/>
      <c r="AM1308" s="8"/>
      <c r="AN1308" s="8"/>
      <c r="AO1308" s="8"/>
      <c r="AP1308" s="8"/>
      <c r="AQ1308" s="8"/>
      <c r="AR1308" s="8"/>
      <c r="AS1308" s="8"/>
      <c r="AT1308" s="8"/>
      <c r="AU1308" s="8"/>
      <c r="AV1308" s="8"/>
      <c r="AW1308" s="8"/>
      <c r="AX1308" s="8"/>
    </row>
    <row r="1309" spans="1:50" ht="18">
      <c r="A1309" s="7"/>
      <c r="B1309" s="8"/>
      <c r="C1309" s="8"/>
      <c r="D1309" s="8"/>
      <c r="E1309" s="8"/>
      <c r="F1309" s="8"/>
      <c r="G1309" s="15"/>
      <c r="H1309" s="17" t="s">
        <v>1845</v>
      </c>
      <c r="I1309" s="8"/>
      <c r="J1309" s="17"/>
      <c r="K1309" s="11"/>
      <c r="L1309" s="11"/>
      <c r="M1309" s="11"/>
      <c r="N1309" s="11"/>
      <c r="O1309" s="11"/>
      <c r="P1309" s="12"/>
      <c r="Q1309" s="8"/>
      <c r="R1309" s="8"/>
      <c r="S1309" s="8"/>
      <c r="T1309" s="8"/>
      <c r="U1309" s="8"/>
      <c r="V1309" s="8"/>
      <c r="W1309" s="8"/>
      <c r="X1309" s="8"/>
      <c r="Y1309" s="8"/>
      <c r="Z1309" s="8"/>
      <c r="AA1309" s="8"/>
      <c r="AB1309" s="8"/>
      <c r="AC1309" s="8"/>
      <c r="AD1309" s="8"/>
      <c r="AE1309" s="8"/>
      <c r="AF1309" s="8"/>
      <c r="AG1309" s="8"/>
      <c r="AH1309" s="8"/>
      <c r="AI1309" s="8"/>
      <c r="AJ1309" s="8"/>
      <c r="AK1309" s="8"/>
      <c r="AL1309" s="12"/>
      <c r="AM1309" s="8"/>
      <c r="AN1309" s="8"/>
      <c r="AO1309" s="8"/>
      <c r="AP1309" s="8"/>
      <c r="AQ1309" s="8"/>
      <c r="AR1309" s="8"/>
      <c r="AS1309" s="8"/>
      <c r="AT1309" s="8"/>
      <c r="AU1309" s="8"/>
      <c r="AV1309" s="8"/>
      <c r="AW1309" s="8"/>
      <c r="AX1309" s="8"/>
    </row>
    <row r="1310" spans="1:50" ht="18">
      <c r="A1310" s="7"/>
      <c r="B1310" s="8"/>
      <c r="C1310" s="8"/>
      <c r="D1310" s="8"/>
      <c r="E1310" s="8"/>
      <c r="F1310" s="8"/>
      <c r="G1310" s="15"/>
      <c r="H1310" s="10"/>
      <c r="I1310" s="17" t="s">
        <v>1846</v>
      </c>
      <c r="J1310" s="17"/>
      <c r="K1310" s="11"/>
      <c r="L1310" s="11"/>
      <c r="M1310" s="11"/>
      <c r="N1310" s="11"/>
      <c r="O1310" s="11"/>
      <c r="P1310" s="12"/>
      <c r="Q1310" s="8"/>
      <c r="R1310" s="8"/>
      <c r="S1310" s="8"/>
      <c r="T1310" s="8"/>
      <c r="U1310" s="8"/>
      <c r="V1310" s="8"/>
      <c r="W1310" s="8"/>
      <c r="X1310" s="8"/>
      <c r="Y1310" s="8"/>
      <c r="Z1310" s="8"/>
      <c r="AA1310" s="8"/>
      <c r="AB1310" s="8"/>
      <c r="AC1310" s="8"/>
      <c r="AD1310" s="8"/>
      <c r="AE1310" s="8"/>
      <c r="AF1310" s="8"/>
      <c r="AG1310" s="8"/>
      <c r="AH1310" s="8"/>
      <c r="AI1310" s="8"/>
      <c r="AJ1310" s="8"/>
      <c r="AK1310" s="8"/>
      <c r="AL1310" s="12"/>
      <c r="AM1310" s="8"/>
      <c r="AN1310" s="8"/>
      <c r="AO1310" s="8"/>
      <c r="AP1310" s="8"/>
      <c r="AQ1310" s="8"/>
      <c r="AR1310" s="8"/>
      <c r="AS1310" s="8"/>
      <c r="AT1310" s="8"/>
      <c r="AU1310" s="8"/>
      <c r="AV1310" s="8"/>
      <c r="AW1310" s="8"/>
      <c r="AX1310" s="8"/>
    </row>
    <row r="1311" spans="1:50" ht="24">
      <c r="A1311" s="7"/>
      <c r="B1311" s="16"/>
      <c r="C1311" s="8"/>
      <c r="D1311" s="8"/>
      <c r="E1311" s="8"/>
      <c r="F1311" s="8"/>
      <c r="G1311" s="15"/>
      <c r="H1311" s="17"/>
      <c r="I1311" s="8"/>
      <c r="J1311" s="17" t="s">
        <v>27</v>
      </c>
      <c r="K1311" s="11" t="s">
        <v>1847</v>
      </c>
      <c r="L1311" s="11" t="s">
        <v>146</v>
      </c>
      <c r="M1311" s="11" t="s">
        <v>279</v>
      </c>
      <c r="N1311" s="11" t="s">
        <v>559</v>
      </c>
      <c r="O1311" s="11" t="s">
        <v>290</v>
      </c>
      <c r="P1311" s="11" t="s">
        <v>1848</v>
      </c>
      <c r="Q1311" s="74" t="s">
        <v>2215</v>
      </c>
      <c r="R1311" s="74" t="s">
        <v>2216</v>
      </c>
      <c r="S1311" s="74" t="s">
        <v>2220</v>
      </c>
      <c r="T1311" s="74" t="s">
        <v>2218</v>
      </c>
      <c r="U1311" s="74" t="s">
        <v>1956</v>
      </c>
      <c r="V1311" s="73"/>
      <c r="W1311" s="81" t="s">
        <v>1935</v>
      </c>
      <c r="X1311" s="74" t="s">
        <v>2219</v>
      </c>
      <c r="Y1311" s="8">
        <v>7</v>
      </c>
      <c r="Z1311" s="8">
        <v>270.82</v>
      </c>
      <c r="AA1311" s="8"/>
      <c r="AB1311" s="8">
        <v>7</v>
      </c>
      <c r="AC1311" s="8"/>
      <c r="AD1311" s="8"/>
      <c r="AE1311" s="8">
        <v>7</v>
      </c>
      <c r="AF1311" s="8"/>
      <c r="AG1311" s="8"/>
      <c r="AH1311" s="8"/>
      <c r="AI1311" s="8">
        <v>7</v>
      </c>
      <c r="AJ1311" s="8">
        <v>1.0249999999999999</v>
      </c>
      <c r="AK1311" s="8">
        <f>AI1311*AJ1311</f>
        <v>7.1749999999999989</v>
      </c>
      <c r="AL1311" s="102">
        <f>Z1311/Y1311</f>
        <v>38.688571428571429</v>
      </c>
      <c r="AM1311" s="103">
        <f>AK1311*AL1311</f>
        <v>277.59049999999996</v>
      </c>
      <c r="AN1311" s="103">
        <f>AK1311*1.028</f>
        <v>7.3758999999999988</v>
      </c>
      <c r="AO1311" s="103">
        <f>AN1311*AL1311</f>
        <v>285.36303399999997</v>
      </c>
      <c r="AP1311" s="103">
        <f>AN1311*1.031</f>
        <v>7.6045528999999981</v>
      </c>
      <c r="AQ1311" s="103">
        <f>AP1311*AL1311</f>
        <v>294.2092880539999</v>
      </c>
      <c r="AR1311" s="8"/>
      <c r="AS1311" s="8"/>
      <c r="AT1311" s="8"/>
      <c r="AU1311" s="8"/>
      <c r="AV1311" s="8"/>
      <c r="AW1311" s="8"/>
      <c r="AX1311" s="8"/>
    </row>
    <row r="1312" spans="1:50" ht="18">
      <c r="A1312" s="7"/>
      <c r="B1312" s="16"/>
      <c r="C1312" s="8"/>
      <c r="D1312" s="8"/>
      <c r="E1312" s="8"/>
      <c r="F1312" s="8"/>
      <c r="G1312" s="15"/>
      <c r="H1312" s="17"/>
      <c r="I1312" s="8"/>
      <c r="J1312" s="17" t="s">
        <v>27</v>
      </c>
      <c r="K1312" s="11" t="s">
        <v>1849</v>
      </c>
      <c r="L1312" s="11" t="s">
        <v>449</v>
      </c>
      <c r="M1312" s="11" t="s">
        <v>1229</v>
      </c>
      <c r="N1312" s="11" t="s">
        <v>309</v>
      </c>
      <c r="O1312" s="11" t="s">
        <v>189</v>
      </c>
      <c r="P1312" s="11" t="s">
        <v>1466</v>
      </c>
      <c r="Q1312" s="74" t="s">
        <v>2215</v>
      </c>
      <c r="R1312" s="74" t="s">
        <v>2216</v>
      </c>
      <c r="S1312" s="74" t="s">
        <v>2220</v>
      </c>
      <c r="T1312" s="74" t="s">
        <v>2218</v>
      </c>
      <c r="U1312" s="74" t="s">
        <v>1956</v>
      </c>
      <c r="V1312" s="73"/>
      <c r="W1312" s="81" t="s">
        <v>1935</v>
      </c>
      <c r="X1312" s="74" t="s">
        <v>2219</v>
      </c>
      <c r="Y1312" s="8">
        <v>179</v>
      </c>
      <c r="Z1312" s="8">
        <v>14905.86</v>
      </c>
      <c r="AA1312" s="8"/>
      <c r="AB1312" s="8">
        <v>179</v>
      </c>
      <c r="AC1312" s="8"/>
      <c r="AD1312" s="8"/>
      <c r="AE1312" s="8">
        <v>179</v>
      </c>
      <c r="AF1312" s="8"/>
      <c r="AG1312" s="8"/>
      <c r="AH1312" s="8"/>
      <c r="AI1312" s="8">
        <v>179</v>
      </c>
      <c r="AJ1312" s="8">
        <v>1.0249999999999999</v>
      </c>
      <c r="AK1312" s="8">
        <f>AI1312*AJ1312</f>
        <v>183.47499999999999</v>
      </c>
      <c r="AL1312" s="102">
        <f>Z1312/Y1312</f>
        <v>83.272960893854759</v>
      </c>
      <c r="AM1312" s="103">
        <f>AK1312*AL1312</f>
        <v>15278.506500000001</v>
      </c>
      <c r="AN1312" s="103">
        <f>AK1312*1.028</f>
        <v>188.6123</v>
      </c>
      <c r="AO1312" s="103">
        <f>AN1312*AL1312</f>
        <v>15706.304682000002</v>
      </c>
      <c r="AP1312" s="103">
        <f>AN1312*1.031</f>
        <v>194.45928129999999</v>
      </c>
      <c r="AQ1312" s="103">
        <f>AP1312*AL1312</f>
        <v>16193.200127142001</v>
      </c>
      <c r="AR1312" s="8"/>
      <c r="AS1312" s="8"/>
      <c r="AT1312" s="8"/>
      <c r="AU1312" s="8"/>
      <c r="AV1312" s="8"/>
      <c r="AW1312" s="8"/>
      <c r="AX1312" s="8"/>
    </row>
    <row r="1313" spans="1:50" ht="18">
      <c r="A1313" s="7" t="s">
        <v>1852</v>
      </c>
      <c r="B1313" s="8"/>
      <c r="C1313" s="8"/>
      <c r="D1313" s="8"/>
      <c r="E1313" s="8"/>
      <c r="F1313" s="8"/>
      <c r="G1313" s="15"/>
      <c r="H1313" s="10"/>
      <c r="I1313" s="8"/>
      <c r="J1313" s="17"/>
      <c r="K1313" s="11"/>
      <c r="L1313" s="11"/>
      <c r="M1313" s="11"/>
      <c r="N1313" s="11"/>
      <c r="O1313" s="11"/>
      <c r="P1313" s="12"/>
      <c r="Q1313" s="8"/>
      <c r="R1313" s="8"/>
      <c r="S1313" s="8"/>
      <c r="T1313" s="8"/>
      <c r="U1313" s="8"/>
      <c r="V1313" s="8"/>
      <c r="W1313" s="8"/>
      <c r="X1313" s="8"/>
      <c r="Y1313" s="8"/>
      <c r="Z1313" s="8"/>
      <c r="AA1313" s="8"/>
      <c r="AB1313" s="8"/>
      <c r="AC1313" s="8"/>
      <c r="AD1313" s="8"/>
      <c r="AE1313" s="8"/>
      <c r="AF1313" s="8"/>
      <c r="AG1313" s="8"/>
      <c r="AH1313" s="8"/>
      <c r="AI1313" s="8"/>
      <c r="AJ1313" s="8"/>
      <c r="AK1313" s="8"/>
      <c r="AL1313" s="12"/>
      <c r="AM1313" s="8"/>
      <c r="AN1313" s="8"/>
      <c r="AO1313" s="8"/>
      <c r="AP1313" s="8"/>
      <c r="AQ1313" s="8"/>
      <c r="AR1313" s="81" t="s">
        <v>2454</v>
      </c>
      <c r="AS1313" s="81" t="s">
        <v>2455</v>
      </c>
      <c r="AT1313" s="81">
        <v>17</v>
      </c>
      <c r="AU1313" s="81">
        <v>224</v>
      </c>
      <c r="AV1313" s="8"/>
      <c r="AW1313" s="8"/>
      <c r="AX1313" s="8"/>
    </row>
    <row r="1314" spans="1:50" ht="18">
      <c r="A1314" s="7"/>
      <c r="B1314" s="62" t="s">
        <v>1853</v>
      </c>
      <c r="C1314" s="8"/>
      <c r="D1314" s="8"/>
      <c r="E1314" s="8"/>
      <c r="F1314" s="8"/>
      <c r="G1314" s="15"/>
      <c r="H1314" s="10"/>
      <c r="I1314" s="8"/>
      <c r="J1314" s="17"/>
      <c r="K1314" s="11"/>
      <c r="L1314" s="11"/>
      <c r="M1314" s="11"/>
      <c r="N1314" s="11"/>
      <c r="O1314" s="11"/>
      <c r="P1314" s="12"/>
      <c r="Q1314" s="8"/>
      <c r="R1314" s="8"/>
      <c r="S1314" s="8"/>
      <c r="T1314" s="8"/>
      <c r="U1314" s="8"/>
      <c r="V1314" s="8"/>
      <c r="W1314" s="8"/>
      <c r="X1314" s="8"/>
      <c r="Y1314" s="8"/>
      <c r="Z1314" s="8"/>
      <c r="AA1314" s="8"/>
      <c r="AB1314" s="8"/>
      <c r="AC1314" s="8"/>
      <c r="AD1314" s="8"/>
      <c r="AE1314" s="8"/>
      <c r="AF1314" s="8"/>
      <c r="AG1314" s="8"/>
      <c r="AH1314" s="8"/>
      <c r="AI1314" s="8"/>
      <c r="AJ1314" s="8"/>
      <c r="AK1314" s="8"/>
      <c r="AL1314" s="12"/>
      <c r="AM1314" s="8"/>
      <c r="AN1314" s="8"/>
      <c r="AO1314" s="8"/>
      <c r="AP1314" s="8"/>
      <c r="AQ1314" s="8"/>
      <c r="AR1314" s="81" t="s">
        <v>2456</v>
      </c>
      <c r="AS1314" s="81" t="s">
        <v>2457</v>
      </c>
      <c r="AT1314" s="81">
        <v>10</v>
      </c>
      <c r="AU1314" s="81">
        <v>127</v>
      </c>
      <c r="AV1314" s="8"/>
      <c r="AW1314" s="8"/>
      <c r="AX1314" s="8"/>
    </row>
    <row r="1315" spans="1:50" ht="18">
      <c r="A1315" s="7"/>
      <c r="B1315" s="8"/>
      <c r="C1315" s="23" t="s">
        <v>1855</v>
      </c>
      <c r="D1315" s="8"/>
      <c r="E1315" s="8"/>
      <c r="F1315" s="8"/>
      <c r="G1315" s="15"/>
      <c r="H1315" s="10"/>
      <c r="I1315" s="8"/>
      <c r="J1315" s="17"/>
      <c r="K1315" s="11"/>
      <c r="L1315" s="11"/>
      <c r="M1315" s="11"/>
      <c r="N1315" s="11"/>
      <c r="O1315" s="11"/>
      <c r="P1315" s="12"/>
      <c r="Q1315" s="8"/>
      <c r="R1315" s="8"/>
      <c r="S1315" s="8"/>
      <c r="T1315" s="8"/>
      <c r="U1315" s="8"/>
      <c r="V1315" s="8"/>
      <c r="W1315" s="8"/>
      <c r="X1315" s="8"/>
      <c r="Y1315" s="8"/>
      <c r="Z1315" s="8"/>
      <c r="AA1315" s="8"/>
      <c r="AB1315" s="8"/>
      <c r="AC1315" s="8"/>
      <c r="AD1315" s="8"/>
      <c r="AE1315" s="8"/>
      <c r="AF1315" s="8"/>
      <c r="AG1315" s="8"/>
      <c r="AH1315" s="8"/>
      <c r="AI1315" s="8"/>
      <c r="AJ1315" s="8"/>
      <c r="AK1315" s="8"/>
      <c r="AL1315" s="12"/>
      <c r="AM1315" s="8"/>
      <c r="AN1315" s="8"/>
      <c r="AO1315" s="8"/>
      <c r="AP1315" s="8"/>
      <c r="AQ1315" s="8"/>
      <c r="AR1315" s="8"/>
      <c r="AS1315" s="8"/>
      <c r="AT1315" s="8"/>
      <c r="AU1315" s="8"/>
      <c r="AV1315" s="8"/>
      <c r="AW1315" s="8"/>
      <c r="AX1315" s="8"/>
    </row>
    <row r="1316" spans="1:50" ht="18">
      <c r="A1316" s="7"/>
      <c r="B1316" s="8"/>
      <c r="C1316" s="8"/>
      <c r="D1316" s="8"/>
      <c r="E1316" s="8"/>
      <c r="F1316" s="8"/>
      <c r="G1316" s="14" t="s">
        <v>1856</v>
      </c>
      <c r="H1316" s="10"/>
      <c r="I1316" s="8"/>
      <c r="J1316" s="17"/>
      <c r="K1316" s="11"/>
      <c r="L1316" s="11"/>
      <c r="M1316" s="11"/>
      <c r="N1316" s="11"/>
      <c r="O1316" s="11"/>
      <c r="P1316" s="12"/>
      <c r="Q1316" s="8"/>
      <c r="R1316" s="8"/>
      <c r="S1316" s="8"/>
      <c r="T1316" s="8"/>
      <c r="U1316" s="8"/>
      <c r="V1316" s="8"/>
      <c r="W1316" s="8"/>
      <c r="X1316" s="8"/>
      <c r="Y1316" s="8"/>
      <c r="Z1316" s="8"/>
      <c r="AA1316" s="8"/>
      <c r="AB1316" s="8"/>
      <c r="AC1316" s="8"/>
      <c r="AD1316" s="8"/>
      <c r="AE1316" s="8"/>
      <c r="AF1316" s="8"/>
      <c r="AG1316" s="8"/>
      <c r="AH1316" s="8"/>
      <c r="AI1316" s="8"/>
      <c r="AJ1316" s="8"/>
      <c r="AK1316" s="8"/>
      <c r="AL1316" s="12"/>
      <c r="AM1316" s="8"/>
      <c r="AN1316" s="8"/>
      <c r="AO1316" s="8"/>
      <c r="AP1316" s="8"/>
      <c r="AQ1316" s="8"/>
      <c r="AR1316" s="8"/>
      <c r="AS1316" s="8"/>
      <c r="AT1316" s="8"/>
      <c r="AU1316" s="8"/>
      <c r="AV1316" s="8"/>
      <c r="AW1316" s="8"/>
      <c r="AX1316" s="8"/>
    </row>
    <row r="1317" spans="1:50" ht="18">
      <c r="A1317" s="7"/>
      <c r="B1317" s="8"/>
      <c r="C1317" s="8"/>
      <c r="D1317" s="8"/>
      <c r="E1317" s="8"/>
      <c r="F1317" s="8"/>
      <c r="G1317" s="15"/>
      <c r="H1317" s="17" t="s">
        <v>1857</v>
      </c>
      <c r="I1317" s="8"/>
      <c r="J1317" s="17"/>
      <c r="K1317" s="11"/>
      <c r="L1317" s="11"/>
      <c r="M1317" s="11"/>
      <c r="N1317" s="11"/>
      <c r="O1317" s="11"/>
      <c r="P1317" s="12"/>
      <c r="Q1317" s="8"/>
      <c r="R1317" s="8"/>
      <c r="S1317" s="8"/>
      <c r="T1317" s="8"/>
      <c r="U1317" s="8"/>
      <c r="V1317" s="8"/>
      <c r="W1317" s="8"/>
      <c r="X1317" s="8"/>
      <c r="Y1317" s="8"/>
      <c r="Z1317" s="8"/>
      <c r="AA1317" s="8"/>
      <c r="AB1317" s="8"/>
      <c r="AC1317" s="8"/>
      <c r="AD1317" s="8"/>
      <c r="AE1317" s="8"/>
      <c r="AF1317" s="8"/>
      <c r="AG1317" s="8"/>
      <c r="AH1317" s="8"/>
      <c r="AI1317" s="8"/>
      <c r="AJ1317" s="8"/>
      <c r="AK1317" s="8"/>
      <c r="AL1317" s="12"/>
      <c r="AM1317" s="8"/>
      <c r="AN1317" s="8"/>
      <c r="AO1317" s="8"/>
      <c r="AP1317" s="8"/>
      <c r="AQ1317" s="8"/>
      <c r="AR1317" s="8"/>
      <c r="AS1317" s="8"/>
      <c r="AT1317" s="8"/>
      <c r="AU1317" s="8"/>
      <c r="AV1317" s="8"/>
      <c r="AW1317" s="8"/>
      <c r="AX1317" s="8"/>
    </row>
    <row r="1318" spans="1:50" ht="18">
      <c r="A1318" s="7"/>
      <c r="B1318" s="8"/>
      <c r="C1318" s="8"/>
      <c r="D1318" s="8"/>
      <c r="E1318" s="8"/>
      <c r="F1318" s="8"/>
      <c r="G1318" s="15"/>
      <c r="H1318" s="10"/>
      <c r="I1318" s="17" t="s">
        <v>1851</v>
      </c>
      <c r="J1318" s="17"/>
      <c r="K1318" s="11"/>
      <c r="L1318" s="11"/>
      <c r="M1318" s="11"/>
      <c r="N1318" s="11"/>
      <c r="O1318" s="11"/>
      <c r="P1318" s="12"/>
      <c r="Q1318" s="8"/>
      <c r="R1318" s="8"/>
      <c r="S1318" s="8"/>
      <c r="T1318" s="8"/>
      <c r="U1318" s="8"/>
      <c r="V1318" s="8"/>
      <c r="W1318" s="8"/>
      <c r="X1318" s="8"/>
      <c r="Y1318" s="8"/>
      <c r="Z1318" s="8"/>
      <c r="AA1318" s="8"/>
      <c r="AB1318" s="8"/>
      <c r="AC1318" s="8"/>
      <c r="AD1318" s="8"/>
      <c r="AE1318" s="8"/>
      <c r="AF1318" s="8"/>
      <c r="AG1318" s="8"/>
      <c r="AH1318" s="8"/>
      <c r="AI1318" s="8"/>
      <c r="AJ1318" s="8"/>
      <c r="AK1318" s="8"/>
      <c r="AL1318" s="12"/>
      <c r="AM1318" s="8"/>
      <c r="AN1318" s="8"/>
      <c r="AO1318" s="8"/>
      <c r="AP1318" s="8"/>
      <c r="AQ1318" s="8"/>
      <c r="AR1318" s="8"/>
      <c r="AS1318" s="8"/>
      <c r="AT1318" s="8"/>
      <c r="AU1318" s="8"/>
      <c r="AV1318" s="8"/>
      <c r="AW1318" s="8"/>
      <c r="AX1318" s="8"/>
    </row>
    <row r="1319" spans="1:50" ht="24">
      <c r="A1319" s="7"/>
      <c r="B1319" s="16"/>
      <c r="C1319" s="8"/>
      <c r="D1319" s="8"/>
      <c r="E1319" s="8"/>
      <c r="F1319" s="8"/>
      <c r="G1319" s="15"/>
      <c r="H1319" s="10"/>
      <c r="I1319" s="8"/>
      <c r="J1319" s="17" t="s">
        <v>27</v>
      </c>
      <c r="K1319" s="11" t="s">
        <v>1858</v>
      </c>
      <c r="L1319" s="11" t="s">
        <v>98</v>
      </c>
      <c r="M1319" s="11" t="s">
        <v>115</v>
      </c>
      <c r="N1319" s="11" t="s">
        <v>559</v>
      </c>
      <c r="O1319" s="11" t="s">
        <v>364</v>
      </c>
      <c r="P1319" s="11" t="s">
        <v>1859</v>
      </c>
      <c r="Q1319" s="8"/>
      <c r="R1319" s="74" t="s">
        <v>2221</v>
      </c>
      <c r="S1319" s="74" t="s">
        <v>2222</v>
      </c>
      <c r="T1319" s="74" t="s">
        <v>2223</v>
      </c>
      <c r="U1319" s="74" t="s">
        <v>1956</v>
      </c>
      <c r="V1319" s="73"/>
      <c r="W1319" s="81" t="s">
        <v>1935</v>
      </c>
      <c r="X1319" s="74" t="s">
        <v>2224</v>
      </c>
      <c r="Y1319" s="8">
        <v>6</v>
      </c>
      <c r="Z1319" s="8">
        <v>1113.07</v>
      </c>
      <c r="AA1319" s="8"/>
      <c r="AB1319" s="8">
        <v>6</v>
      </c>
      <c r="AC1319" s="8"/>
      <c r="AD1319" s="8"/>
      <c r="AE1319" s="8">
        <v>6</v>
      </c>
      <c r="AF1319" s="8"/>
      <c r="AG1319" s="8"/>
      <c r="AH1319" s="8"/>
      <c r="AI1319" s="8">
        <v>6</v>
      </c>
      <c r="AJ1319" s="8">
        <v>1.0249999999999999</v>
      </c>
      <c r="AK1319" s="8">
        <f>AI1319*AJ1319</f>
        <v>6.1499999999999995</v>
      </c>
      <c r="AL1319" s="102">
        <f>Z1319/Y1319</f>
        <v>185.51166666666666</v>
      </c>
      <c r="AM1319" s="103">
        <f>AK1319*AL1319</f>
        <v>1140.8967499999999</v>
      </c>
      <c r="AN1319" s="103">
        <f>AK1319*1.028</f>
        <v>6.3221999999999996</v>
      </c>
      <c r="AO1319" s="103">
        <f>AN1319*AL1319</f>
        <v>1172.8418589999999</v>
      </c>
      <c r="AP1319" s="103">
        <f>AN1319*1.031</f>
        <v>6.5181881999999991</v>
      </c>
      <c r="AQ1319" s="103">
        <f>AP1319*AL1319</f>
        <v>1209.1999566289999</v>
      </c>
      <c r="AR1319" s="8"/>
      <c r="AS1319" s="8"/>
      <c r="AT1319" s="8"/>
      <c r="AU1319" s="8"/>
      <c r="AV1319" s="8"/>
      <c r="AW1319" s="8"/>
      <c r="AX1319" s="8"/>
    </row>
    <row r="1320" spans="1:50" ht="18">
      <c r="A1320" s="7"/>
      <c r="B1320" s="7" t="s">
        <v>1860</v>
      </c>
      <c r="C1320" s="8"/>
      <c r="D1320" s="8"/>
      <c r="E1320" s="8"/>
      <c r="F1320" s="8"/>
      <c r="G1320" s="15"/>
      <c r="H1320" s="10"/>
      <c r="I1320" s="8"/>
      <c r="J1320" s="17"/>
      <c r="K1320" s="11"/>
      <c r="L1320" s="11"/>
      <c r="M1320" s="11"/>
      <c r="N1320" s="11"/>
      <c r="O1320" s="11"/>
      <c r="P1320" s="12"/>
      <c r="Q1320" s="8"/>
      <c r="R1320" s="8"/>
      <c r="S1320" s="8"/>
      <c r="T1320" s="8"/>
      <c r="U1320" s="8"/>
      <c r="V1320" s="8"/>
      <c r="W1320" s="8"/>
      <c r="X1320" s="8"/>
      <c r="Y1320" s="8"/>
      <c r="Z1320" s="8"/>
      <c r="AA1320" s="8"/>
      <c r="AB1320" s="8"/>
      <c r="AC1320" s="8"/>
      <c r="AD1320" s="8"/>
      <c r="AE1320" s="8"/>
      <c r="AF1320" s="8"/>
      <c r="AG1320" s="8"/>
      <c r="AH1320" s="8"/>
      <c r="AI1320" s="8"/>
      <c r="AJ1320" s="8"/>
      <c r="AK1320" s="8"/>
      <c r="AL1320" s="12"/>
      <c r="AM1320" s="8"/>
      <c r="AN1320" s="8"/>
      <c r="AO1320" s="8"/>
      <c r="AP1320" s="8"/>
      <c r="AQ1320" s="8"/>
      <c r="AR1320" s="8"/>
      <c r="AS1320" s="8"/>
      <c r="AT1320" s="8"/>
      <c r="AU1320" s="8"/>
      <c r="AV1320" s="8"/>
      <c r="AW1320" s="8"/>
      <c r="AX1320" s="8"/>
    </row>
    <row r="1321" spans="1:50" ht="18">
      <c r="A1321" s="7"/>
      <c r="B1321" s="8"/>
      <c r="C1321" s="23" t="s">
        <v>1861</v>
      </c>
      <c r="D1321" s="8"/>
      <c r="E1321" s="8"/>
      <c r="F1321" s="8"/>
      <c r="G1321" s="15"/>
      <c r="H1321" s="10"/>
      <c r="I1321" s="8"/>
      <c r="J1321" s="17"/>
      <c r="K1321" s="11"/>
      <c r="L1321" s="11"/>
      <c r="M1321" s="11"/>
      <c r="N1321" s="11"/>
      <c r="O1321" s="11"/>
      <c r="P1321" s="12"/>
      <c r="Q1321" s="8"/>
      <c r="R1321" s="8"/>
      <c r="S1321" s="8"/>
      <c r="T1321" s="8"/>
      <c r="U1321" s="8"/>
      <c r="V1321" s="8"/>
      <c r="W1321" s="8"/>
      <c r="X1321" s="8"/>
      <c r="Y1321" s="8"/>
      <c r="Z1321" s="8"/>
      <c r="AA1321" s="8"/>
      <c r="AB1321" s="8"/>
      <c r="AC1321" s="8"/>
      <c r="AD1321" s="8"/>
      <c r="AE1321" s="8"/>
      <c r="AF1321" s="8"/>
      <c r="AG1321" s="8"/>
      <c r="AH1321" s="8"/>
      <c r="AI1321" s="8"/>
      <c r="AJ1321" s="8"/>
      <c r="AK1321" s="8"/>
      <c r="AL1321" s="12"/>
      <c r="AM1321" s="8"/>
      <c r="AN1321" s="8"/>
      <c r="AO1321" s="8"/>
      <c r="AP1321" s="8"/>
      <c r="AQ1321" s="8"/>
      <c r="AR1321" s="8"/>
      <c r="AS1321" s="8"/>
      <c r="AT1321" s="8"/>
      <c r="AU1321" s="8"/>
      <c r="AV1321" s="8"/>
      <c r="AW1321" s="8"/>
      <c r="AX1321" s="8"/>
    </row>
    <row r="1322" spans="1:50" ht="18">
      <c r="A1322" s="7"/>
      <c r="B1322" s="8"/>
      <c r="C1322" s="8"/>
      <c r="D1322" s="39" t="s">
        <v>1862</v>
      </c>
      <c r="E1322" s="8"/>
      <c r="F1322" s="8"/>
      <c r="G1322" s="15"/>
      <c r="H1322" s="10"/>
      <c r="I1322" s="8"/>
      <c r="J1322" s="17"/>
      <c r="K1322" s="11"/>
      <c r="L1322" s="11"/>
      <c r="M1322" s="11"/>
      <c r="N1322" s="11"/>
      <c r="O1322" s="11"/>
      <c r="P1322" s="12"/>
      <c r="Q1322" s="8"/>
      <c r="R1322" s="8"/>
      <c r="S1322" s="8"/>
      <c r="T1322" s="8"/>
      <c r="U1322" s="8"/>
      <c r="V1322" s="8"/>
      <c r="W1322" s="8"/>
      <c r="X1322" s="8"/>
      <c r="Y1322" s="8"/>
      <c r="Z1322" s="8"/>
      <c r="AA1322" s="8"/>
      <c r="AB1322" s="8"/>
      <c r="AC1322" s="8"/>
      <c r="AD1322" s="8"/>
      <c r="AE1322" s="8"/>
      <c r="AF1322" s="8"/>
      <c r="AG1322" s="8"/>
      <c r="AH1322" s="8"/>
      <c r="AI1322" s="8"/>
      <c r="AJ1322" s="8"/>
      <c r="AK1322" s="8"/>
      <c r="AL1322" s="12"/>
      <c r="AM1322" s="8"/>
      <c r="AN1322" s="8"/>
      <c r="AO1322" s="8"/>
      <c r="AP1322" s="8"/>
      <c r="AQ1322" s="8"/>
      <c r="AR1322" s="8"/>
      <c r="AS1322" s="8"/>
      <c r="AT1322" s="8"/>
      <c r="AU1322" s="8"/>
      <c r="AV1322" s="8"/>
      <c r="AW1322" s="8"/>
      <c r="AX1322" s="8"/>
    </row>
    <row r="1323" spans="1:50" ht="18">
      <c r="A1323" s="7"/>
      <c r="B1323" s="8"/>
      <c r="C1323" s="8"/>
      <c r="D1323" s="8"/>
      <c r="E1323" s="8"/>
      <c r="F1323" s="8"/>
      <c r="G1323" s="14" t="s">
        <v>1863</v>
      </c>
      <c r="H1323" s="10"/>
      <c r="I1323" s="8"/>
      <c r="J1323" s="17"/>
      <c r="K1323" s="11"/>
      <c r="L1323" s="11"/>
      <c r="M1323" s="11"/>
      <c r="N1323" s="11"/>
      <c r="O1323" s="11"/>
      <c r="P1323" s="12"/>
      <c r="Q1323" s="8"/>
      <c r="R1323" s="8"/>
      <c r="S1323" s="8"/>
      <c r="T1323" s="8"/>
      <c r="U1323" s="8"/>
      <c r="V1323" s="8"/>
      <c r="W1323" s="8"/>
      <c r="X1323" s="8"/>
      <c r="Y1323" s="8"/>
      <c r="Z1323" s="8"/>
      <c r="AA1323" s="8"/>
      <c r="AB1323" s="8"/>
      <c r="AC1323" s="8"/>
      <c r="AD1323" s="8"/>
      <c r="AE1323" s="8"/>
      <c r="AF1323" s="8"/>
      <c r="AG1323" s="8"/>
      <c r="AH1323" s="8"/>
      <c r="AI1323" s="8"/>
      <c r="AJ1323" s="8"/>
      <c r="AK1323" s="8"/>
      <c r="AL1323" s="12"/>
      <c r="AM1323" s="8"/>
      <c r="AN1323" s="8"/>
      <c r="AO1323" s="8"/>
      <c r="AP1323" s="8"/>
      <c r="AQ1323" s="8"/>
      <c r="AR1323" s="8"/>
      <c r="AS1323" s="8"/>
      <c r="AT1323" s="8"/>
      <c r="AU1323" s="8"/>
      <c r="AV1323" s="8"/>
      <c r="AW1323" s="8"/>
      <c r="AX1323" s="8"/>
    </row>
    <row r="1324" spans="1:50" ht="38.25">
      <c r="A1324" s="7"/>
      <c r="B1324" s="8"/>
      <c r="C1324" s="8"/>
      <c r="D1324" s="8"/>
      <c r="E1324" s="8"/>
      <c r="F1324" s="8"/>
      <c r="G1324" s="18" t="s">
        <v>1864</v>
      </c>
      <c r="H1324" s="17"/>
      <c r="I1324" s="17"/>
      <c r="J1324" s="17"/>
      <c r="K1324" s="24"/>
      <c r="L1324" s="11"/>
      <c r="M1324" s="11" t="s">
        <v>1865</v>
      </c>
      <c r="N1324" s="11" t="s">
        <v>358</v>
      </c>
      <c r="O1324" s="11"/>
      <c r="P1324" s="12"/>
      <c r="Q1324" s="8"/>
      <c r="R1324" s="8"/>
      <c r="S1324" s="8"/>
      <c r="T1324" s="8"/>
      <c r="U1324" s="8"/>
      <c r="V1324" s="8"/>
      <c r="W1324" s="8"/>
      <c r="X1324" s="8"/>
      <c r="Y1324" s="8"/>
      <c r="Z1324" s="8"/>
      <c r="AA1324" s="8"/>
      <c r="AB1324" s="8"/>
      <c r="AC1324" s="8"/>
      <c r="AD1324" s="8"/>
      <c r="AE1324" s="8"/>
      <c r="AF1324" s="8"/>
      <c r="AG1324" s="8"/>
      <c r="AH1324" s="8"/>
      <c r="AI1324" s="8"/>
      <c r="AJ1324" s="8"/>
      <c r="AK1324" s="8"/>
      <c r="AL1324" s="12"/>
      <c r="AM1324" s="8"/>
      <c r="AN1324" s="8"/>
      <c r="AO1324" s="8"/>
      <c r="AP1324" s="8"/>
      <c r="AQ1324" s="8"/>
      <c r="AR1324" s="8"/>
      <c r="AS1324" s="8"/>
      <c r="AT1324" s="8"/>
      <c r="AU1324" s="8"/>
      <c r="AV1324" s="8"/>
      <c r="AW1324" s="8"/>
      <c r="AX1324" s="8"/>
    </row>
    <row r="1325" spans="1:50" ht="38.25">
      <c r="A1325" s="7"/>
      <c r="B1325" s="8"/>
      <c r="C1325" s="8"/>
      <c r="D1325" s="8"/>
      <c r="E1325" s="8"/>
      <c r="F1325" s="8"/>
      <c r="G1325" s="18" t="s">
        <v>1864</v>
      </c>
      <c r="H1325" s="17"/>
      <c r="I1325" s="17"/>
      <c r="J1325" s="17"/>
      <c r="K1325" s="24"/>
      <c r="L1325" s="11"/>
      <c r="M1325" s="11" t="s">
        <v>1865</v>
      </c>
      <c r="N1325" s="11" t="s">
        <v>669</v>
      </c>
      <c r="O1325" s="11"/>
      <c r="P1325" s="12"/>
      <c r="Q1325" s="8"/>
      <c r="R1325" s="8"/>
      <c r="S1325" s="8"/>
      <c r="T1325" s="8"/>
      <c r="U1325" s="8"/>
      <c r="V1325" s="8"/>
      <c r="W1325" s="8"/>
      <c r="X1325" s="8"/>
      <c r="Y1325" s="8"/>
      <c r="Z1325" s="8"/>
      <c r="AA1325" s="8"/>
      <c r="AB1325" s="8"/>
      <c r="AC1325" s="8"/>
      <c r="AD1325" s="8"/>
      <c r="AE1325" s="8"/>
      <c r="AF1325" s="8"/>
      <c r="AG1325" s="8"/>
      <c r="AH1325" s="8"/>
      <c r="AI1325" s="8"/>
      <c r="AJ1325" s="8"/>
      <c r="AK1325" s="8"/>
      <c r="AL1325" s="12"/>
      <c r="AM1325" s="8"/>
      <c r="AN1325" s="8"/>
      <c r="AO1325" s="8"/>
      <c r="AP1325" s="8"/>
      <c r="AQ1325" s="8"/>
      <c r="AR1325" s="8"/>
      <c r="AS1325" s="8"/>
      <c r="AT1325" s="8"/>
      <c r="AU1325" s="8"/>
      <c r="AV1325" s="8"/>
      <c r="AW1325" s="8"/>
      <c r="AX1325" s="8"/>
    </row>
    <row r="1326" spans="1:50" ht="38.25">
      <c r="A1326" s="7"/>
      <c r="B1326" s="8"/>
      <c r="C1326" s="8"/>
      <c r="D1326" s="8"/>
      <c r="E1326" s="8"/>
      <c r="F1326" s="8"/>
      <c r="G1326" s="18" t="s">
        <v>1864</v>
      </c>
      <c r="H1326" s="17"/>
      <c r="I1326" s="17"/>
      <c r="J1326" s="17"/>
      <c r="K1326" s="24"/>
      <c r="L1326" s="11"/>
      <c r="M1326" s="11" t="s">
        <v>93</v>
      </c>
      <c r="N1326" s="11" t="s">
        <v>109</v>
      </c>
      <c r="O1326" s="11"/>
      <c r="P1326" s="12"/>
      <c r="Q1326" s="8"/>
      <c r="R1326" s="8"/>
      <c r="S1326" s="8"/>
      <c r="T1326" s="8"/>
      <c r="U1326" s="8"/>
      <c r="V1326" s="8"/>
      <c r="W1326" s="8"/>
      <c r="X1326" s="8"/>
      <c r="Y1326" s="8"/>
      <c r="Z1326" s="8"/>
      <c r="AA1326" s="8"/>
      <c r="AB1326" s="8"/>
      <c r="AC1326" s="8"/>
      <c r="AD1326" s="8"/>
      <c r="AE1326" s="8"/>
      <c r="AF1326" s="8"/>
      <c r="AG1326" s="8"/>
      <c r="AH1326" s="8"/>
      <c r="AI1326" s="8"/>
      <c r="AJ1326" s="8"/>
      <c r="AK1326" s="8"/>
      <c r="AL1326" s="12"/>
      <c r="AM1326" s="8"/>
      <c r="AN1326" s="8"/>
      <c r="AO1326" s="8"/>
      <c r="AP1326" s="8"/>
      <c r="AQ1326" s="8"/>
      <c r="AR1326" s="8"/>
      <c r="AS1326" s="8"/>
      <c r="AT1326" s="8"/>
      <c r="AU1326" s="8"/>
      <c r="AV1326" s="8"/>
      <c r="AW1326" s="8"/>
      <c r="AX1326" s="8"/>
    </row>
    <row r="1327" spans="1:50" ht="18">
      <c r="A1327" s="7"/>
      <c r="B1327" s="8"/>
      <c r="C1327" s="8"/>
      <c r="D1327" s="8"/>
      <c r="E1327" s="8"/>
      <c r="F1327" s="8"/>
      <c r="G1327" s="15"/>
      <c r="H1327" s="17" t="s">
        <v>1866</v>
      </c>
      <c r="I1327" s="8"/>
      <c r="J1327" s="17"/>
      <c r="K1327" s="11"/>
      <c r="L1327" s="11"/>
      <c r="M1327" s="11"/>
      <c r="N1327" s="11"/>
      <c r="O1327" s="11"/>
      <c r="P1327" s="12"/>
      <c r="Q1327" s="8"/>
      <c r="R1327" s="8"/>
      <c r="S1327" s="8"/>
      <c r="T1327" s="8"/>
      <c r="U1327" s="8"/>
      <c r="V1327" s="8"/>
      <c r="W1327" s="8"/>
      <c r="X1327" s="8"/>
      <c r="Y1327" s="8"/>
      <c r="Z1327" s="8"/>
      <c r="AA1327" s="8"/>
      <c r="AB1327" s="8"/>
      <c r="AC1327" s="8"/>
      <c r="AD1327" s="8"/>
      <c r="AE1327" s="8"/>
      <c r="AF1327" s="8"/>
      <c r="AG1327" s="8"/>
      <c r="AH1327" s="8"/>
      <c r="AI1327" s="8"/>
      <c r="AJ1327" s="8"/>
      <c r="AK1327" s="8"/>
      <c r="AL1327" s="12"/>
      <c r="AM1327" s="8"/>
      <c r="AN1327" s="8"/>
      <c r="AO1327" s="8"/>
      <c r="AP1327" s="8"/>
      <c r="AQ1327" s="8"/>
      <c r="AR1327" s="8"/>
      <c r="AS1327" s="8"/>
      <c r="AT1327" s="8"/>
      <c r="AU1327" s="8"/>
      <c r="AV1327" s="8"/>
      <c r="AW1327" s="8"/>
      <c r="AX1327" s="8"/>
    </row>
    <row r="1328" spans="1:50" ht="18">
      <c r="A1328" s="7"/>
      <c r="B1328" s="8"/>
      <c r="C1328" s="8"/>
      <c r="D1328" s="8"/>
      <c r="E1328" s="8"/>
      <c r="F1328" s="8"/>
      <c r="G1328" s="15"/>
      <c r="H1328" s="10"/>
      <c r="I1328" s="17" t="s">
        <v>111</v>
      </c>
      <c r="J1328" s="17"/>
      <c r="K1328" s="11"/>
      <c r="L1328" s="11"/>
      <c r="M1328" s="11"/>
      <c r="N1328" s="11"/>
      <c r="O1328" s="11"/>
      <c r="P1328" s="12"/>
      <c r="Q1328" s="8"/>
      <c r="R1328" s="8"/>
      <c r="S1328" s="8"/>
      <c r="T1328" s="8"/>
      <c r="U1328" s="8"/>
      <c r="V1328" s="8"/>
      <c r="W1328" s="8"/>
      <c r="X1328" s="8"/>
      <c r="Y1328" s="8"/>
      <c r="Z1328" s="8"/>
      <c r="AA1328" s="8"/>
      <c r="AB1328" s="8"/>
      <c r="AC1328" s="8"/>
      <c r="AD1328" s="8"/>
      <c r="AE1328" s="8"/>
      <c r="AF1328" s="8"/>
      <c r="AG1328" s="8"/>
      <c r="AH1328" s="8"/>
      <c r="AI1328" s="8"/>
      <c r="AJ1328" s="8"/>
      <c r="AK1328" s="8"/>
      <c r="AL1328" s="12"/>
      <c r="AM1328" s="8"/>
      <c r="AN1328" s="8"/>
      <c r="AO1328" s="8"/>
      <c r="AP1328" s="8"/>
      <c r="AQ1328" s="8"/>
      <c r="AR1328" s="8"/>
      <c r="AS1328" s="8"/>
      <c r="AT1328" s="8"/>
      <c r="AU1328" s="8"/>
      <c r="AV1328" s="8"/>
      <c r="AW1328" s="8"/>
      <c r="AX1328" s="8"/>
    </row>
    <row r="1329" spans="1:50" ht="48">
      <c r="A1329" s="7"/>
      <c r="B1329" s="16"/>
      <c r="C1329" s="8"/>
      <c r="D1329" s="8"/>
      <c r="E1329" s="8"/>
      <c r="F1329" s="8"/>
      <c r="G1329" s="15"/>
      <c r="H1329" s="17"/>
      <c r="I1329" s="8"/>
      <c r="J1329" s="17" t="s">
        <v>27</v>
      </c>
      <c r="K1329" s="11" t="s">
        <v>1867</v>
      </c>
      <c r="L1329" s="11" t="s">
        <v>153</v>
      </c>
      <c r="M1329" s="11" t="s">
        <v>115</v>
      </c>
      <c r="N1329" s="11" t="s">
        <v>102</v>
      </c>
      <c r="O1329" s="11" t="s">
        <v>138</v>
      </c>
      <c r="P1329" s="11" t="s">
        <v>282</v>
      </c>
      <c r="Q1329" s="74" t="s">
        <v>2225</v>
      </c>
      <c r="R1329" s="74" t="s">
        <v>2226</v>
      </c>
      <c r="S1329" s="74" t="s">
        <v>2227</v>
      </c>
      <c r="T1329" s="74" t="s">
        <v>2228</v>
      </c>
      <c r="U1329" s="74" t="s">
        <v>1956</v>
      </c>
      <c r="V1329" s="73"/>
      <c r="W1329" s="81" t="s">
        <v>1935</v>
      </c>
      <c r="X1329" s="74" t="s">
        <v>2229</v>
      </c>
      <c r="Y1329" s="8">
        <v>31</v>
      </c>
      <c r="Z1329" s="8">
        <v>223.2</v>
      </c>
      <c r="AA1329" s="8"/>
      <c r="AB1329" s="8"/>
      <c r="AC1329" s="8"/>
      <c r="AD1329" s="8"/>
      <c r="AE1329" s="8"/>
      <c r="AF1329" s="8"/>
      <c r="AG1329" s="8"/>
      <c r="AH1329" s="8"/>
      <c r="AI1329" s="8"/>
      <c r="AJ1329" s="8"/>
      <c r="AK1329" s="8"/>
      <c r="AL1329" s="11"/>
      <c r="AM1329" s="103"/>
      <c r="AN1329" s="103"/>
      <c r="AO1329" s="103"/>
      <c r="AP1329" s="103"/>
      <c r="AQ1329" s="103"/>
      <c r="AR1329" s="8"/>
      <c r="AS1329" s="8"/>
      <c r="AT1329" s="8"/>
      <c r="AU1329" s="8"/>
      <c r="AV1329" s="8"/>
      <c r="AW1329" s="8"/>
      <c r="AX1329" s="8"/>
    </row>
    <row r="1330" spans="1:50" ht="18">
      <c r="A1330" s="7" t="s">
        <v>1868</v>
      </c>
      <c r="B1330" s="8"/>
      <c r="C1330" s="8"/>
      <c r="D1330" s="8"/>
      <c r="E1330" s="8"/>
      <c r="F1330" s="8"/>
      <c r="G1330" s="15"/>
      <c r="H1330" s="10"/>
      <c r="I1330" s="8"/>
      <c r="J1330" s="17"/>
      <c r="K1330" s="11"/>
      <c r="L1330" s="11"/>
      <c r="M1330" s="11"/>
      <c r="N1330" s="11"/>
      <c r="O1330" s="11"/>
      <c r="P1330" s="12"/>
      <c r="Q1330" s="8"/>
      <c r="R1330" s="8"/>
      <c r="S1330" s="8"/>
      <c r="T1330" s="8"/>
      <c r="U1330" s="8"/>
      <c r="V1330" s="8"/>
      <c r="W1330" s="8"/>
      <c r="X1330" s="8"/>
      <c r="Y1330" s="8"/>
      <c r="Z1330" s="8"/>
      <c r="AA1330" s="8"/>
      <c r="AB1330" s="8"/>
      <c r="AC1330" s="8"/>
      <c r="AD1330" s="8"/>
      <c r="AE1330" s="8"/>
      <c r="AF1330" s="8"/>
      <c r="AG1330" s="8"/>
      <c r="AH1330" s="8"/>
      <c r="AI1330" s="8"/>
      <c r="AJ1330" s="8"/>
      <c r="AK1330" s="8"/>
      <c r="AL1330" s="12"/>
      <c r="AM1330" s="8"/>
      <c r="AN1330" s="8"/>
      <c r="AO1330" s="8"/>
      <c r="AP1330" s="8"/>
      <c r="AQ1330" s="8"/>
      <c r="AR1330" s="8"/>
      <c r="AS1330" s="8"/>
      <c r="AT1330" s="8"/>
      <c r="AU1330" s="8"/>
      <c r="AV1330" s="8"/>
      <c r="AW1330" s="8"/>
      <c r="AX1330" s="8"/>
    </row>
    <row r="1331" spans="1:50" ht="18">
      <c r="A1331" s="7"/>
      <c r="B1331" s="8"/>
      <c r="C1331" s="8"/>
      <c r="D1331" s="8"/>
      <c r="E1331" s="8"/>
      <c r="F1331" s="8"/>
      <c r="G1331" s="14" t="s">
        <v>1869</v>
      </c>
      <c r="H1331" s="10"/>
      <c r="I1331" s="8"/>
      <c r="J1331" s="17"/>
      <c r="K1331" s="11"/>
      <c r="L1331" s="11"/>
      <c r="M1331" s="11"/>
      <c r="N1331" s="11"/>
      <c r="O1331" s="11"/>
      <c r="P1331" s="12"/>
      <c r="Q1331" s="8"/>
      <c r="R1331" s="8"/>
      <c r="S1331" s="8"/>
      <c r="T1331" s="8"/>
      <c r="U1331" s="8"/>
      <c r="V1331" s="8"/>
      <c r="W1331" s="8"/>
      <c r="X1331" s="8"/>
      <c r="Y1331" s="8"/>
      <c r="Z1331" s="8"/>
      <c r="AA1331" s="8"/>
      <c r="AB1331" s="8"/>
      <c r="AC1331" s="8"/>
      <c r="AD1331" s="8"/>
      <c r="AE1331" s="8"/>
      <c r="AF1331" s="8"/>
      <c r="AG1331" s="8"/>
      <c r="AH1331" s="8"/>
      <c r="AI1331" s="8"/>
      <c r="AJ1331" s="8"/>
      <c r="AK1331" s="8"/>
      <c r="AL1331" s="12"/>
      <c r="AM1331" s="8"/>
      <c r="AN1331" s="8"/>
      <c r="AO1331" s="8"/>
      <c r="AP1331" s="8"/>
      <c r="AQ1331" s="8"/>
      <c r="AR1331" s="8"/>
      <c r="AS1331" s="8"/>
      <c r="AT1331" s="8"/>
      <c r="AU1331" s="8"/>
      <c r="AV1331" s="8"/>
      <c r="AW1331" s="8"/>
      <c r="AX1331" s="8"/>
    </row>
    <row r="1332" spans="1:50" ht="18">
      <c r="A1332" s="7"/>
      <c r="B1332" s="8"/>
      <c r="C1332" s="8"/>
      <c r="D1332" s="8"/>
      <c r="E1332" s="8"/>
      <c r="F1332" s="8"/>
      <c r="G1332" s="15"/>
      <c r="H1332" s="17" t="s">
        <v>1870</v>
      </c>
      <c r="I1332" s="8"/>
      <c r="J1332" s="17"/>
      <c r="K1332" s="11"/>
      <c r="L1332" s="11"/>
      <c r="M1332" s="11"/>
      <c r="N1332" s="11"/>
      <c r="O1332" s="11"/>
      <c r="P1332" s="12"/>
      <c r="Q1332" s="8"/>
      <c r="R1332" s="8"/>
      <c r="S1332" s="8"/>
      <c r="T1332" s="8"/>
      <c r="U1332" s="8"/>
      <c r="V1332" s="8"/>
      <c r="W1332" s="8"/>
      <c r="X1332" s="8"/>
      <c r="Y1332" s="8"/>
      <c r="Z1332" s="8"/>
      <c r="AA1332" s="8"/>
      <c r="AB1332" s="8"/>
      <c r="AC1332" s="8"/>
      <c r="AD1332" s="8"/>
      <c r="AE1332" s="8"/>
      <c r="AF1332" s="8"/>
      <c r="AG1332" s="8"/>
      <c r="AH1332" s="8"/>
      <c r="AI1332" s="8"/>
      <c r="AJ1332" s="8"/>
      <c r="AK1332" s="8"/>
      <c r="AL1332" s="12"/>
      <c r="AM1332" s="8"/>
      <c r="AN1332" s="8"/>
      <c r="AO1332" s="8"/>
      <c r="AP1332" s="8"/>
      <c r="AQ1332" s="8"/>
      <c r="AR1332" s="8"/>
      <c r="AS1332" s="8"/>
      <c r="AT1332" s="8"/>
      <c r="AU1332" s="8"/>
      <c r="AV1332" s="8"/>
      <c r="AW1332" s="8"/>
      <c r="AX1332" s="8"/>
    </row>
    <row r="1333" spans="1:50" ht="18">
      <c r="A1333" s="7"/>
      <c r="B1333" s="8"/>
      <c r="C1333" s="8"/>
      <c r="D1333" s="8"/>
      <c r="E1333" s="8"/>
      <c r="F1333" s="8"/>
      <c r="G1333" s="15"/>
      <c r="H1333" s="10"/>
      <c r="I1333" s="17" t="s">
        <v>1871</v>
      </c>
      <c r="J1333" s="17"/>
      <c r="K1333" s="11"/>
      <c r="L1333" s="11"/>
      <c r="M1333" s="11"/>
      <c r="N1333" s="11"/>
      <c r="O1333" s="11"/>
      <c r="P1333" s="12"/>
      <c r="Q1333" s="8"/>
      <c r="R1333" s="8"/>
      <c r="S1333" s="8"/>
      <c r="T1333" s="8"/>
      <c r="U1333" s="8"/>
      <c r="V1333" s="8"/>
      <c r="W1333" s="8"/>
      <c r="X1333" s="8"/>
      <c r="Y1333" s="8"/>
      <c r="Z1333" s="8"/>
      <c r="AA1333" s="8"/>
      <c r="AB1333" s="8"/>
      <c r="AC1333" s="8"/>
      <c r="AD1333" s="8"/>
      <c r="AE1333" s="8"/>
      <c r="AF1333" s="8"/>
      <c r="AG1333" s="8"/>
      <c r="AH1333" s="8"/>
      <c r="AI1333" s="8"/>
      <c r="AJ1333" s="8"/>
      <c r="AK1333" s="8"/>
      <c r="AL1333" s="12"/>
      <c r="AM1333" s="8"/>
      <c r="AN1333" s="8"/>
      <c r="AO1333" s="8"/>
      <c r="AP1333" s="8"/>
      <c r="AQ1333" s="8"/>
      <c r="AR1333" s="8"/>
      <c r="AS1333" s="8"/>
      <c r="AT1333" s="8"/>
      <c r="AU1333" s="8"/>
      <c r="AV1333" s="8"/>
      <c r="AW1333" s="8"/>
      <c r="AX1333" s="8"/>
    </row>
    <row r="1334" spans="1:50" ht="24">
      <c r="A1334" s="7"/>
      <c r="B1334" s="16"/>
      <c r="C1334" s="8"/>
      <c r="D1334" s="8"/>
      <c r="E1334" s="8"/>
      <c r="F1334" s="8"/>
      <c r="G1334" s="15"/>
      <c r="H1334" s="10"/>
      <c r="I1334" s="8"/>
      <c r="J1334" s="17" t="s">
        <v>27</v>
      </c>
      <c r="K1334" s="11" t="s">
        <v>1872</v>
      </c>
      <c r="L1334" s="11" t="s">
        <v>146</v>
      </c>
      <c r="M1334" s="11" t="s">
        <v>400</v>
      </c>
      <c r="N1334" s="11" t="s">
        <v>428</v>
      </c>
      <c r="O1334" s="11" t="s">
        <v>285</v>
      </c>
      <c r="P1334" s="11" t="s">
        <v>1873</v>
      </c>
      <c r="Q1334" s="8"/>
      <c r="R1334" s="73" t="s">
        <v>2230</v>
      </c>
      <c r="S1334" s="73" t="s">
        <v>2231</v>
      </c>
      <c r="T1334" s="73" t="s">
        <v>2232</v>
      </c>
      <c r="U1334" s="73" t="s">
        <v>1989</v>
      </c>
      <c r="V1334" s="73"/>
      <c r="W1334" s="73" t="s">
        <v>1935</v>
      </c>
      <c r="X1334" s="73" t="s">
        <v>2233</v>
      </c>
      <c r="Y1334" s="8">
        <v>414</v>
      </c>
      <c r="Z1334" s="8">
        <v>10557</v>
      </c>
      <c r="AA1334" s="8"/>
      <c r="AB1334" s="8">
        <v>414</v>
      </c>
      <c r="AC1334" s="8"/>
      <c r="AD1334" s="8"/>
      <c r="AE1334" s="8">
        <v>414</v>
      </c>
      <c r="AF1334" s="8"/>
      <c r="AG1334" s="8"/>
      <c r="AH1334" s="8"/>
      <c r="AI1334" s="8">
        <v>414</v>
      </c>
      <c r="AJ1334" s="8">
        <v>1.0249999999999999</v>
      </c>
      <c r="AK1334" s="8">
        <f>AI1334*AJ1334</f>
        <v>424.34999999999997</v>
      </c>
      <c r="AL1334" s="102">
        <f>Z1334/Y1334</f>
        <v>25.5</v>
      </c>
      <c r="AM1334" s="103">
        <f>AK1334*AL1334</f>
        <v>10820.924999999999</v>
      </c>
      <c r="AN1334" s="103">
        <f>AK1334*1.028</f>
        <v>436.23179999999996</v>
      </c>
      <c r="AO1334" s="103">
        <f>AN1334*AL1334</f>
        <v>11123.910899999999</v>
      </c>
      <c r="AP1334" s="103">
        <f>AN1334*1.031</f>
        <v>449.75498579999993</v>
      </c>
      <c r="AQ1334" s="103">
        <f>AP1334*AL1334</f>
        <v>11468.752137899999</v>
      </c>
      <c r="AR1334" s="8"/>
      <c r="AS1334" s="8"/>
      <c r="AT1334" s="8"/>
      <c r="AU1334" s="8"/>
      <c r="AV1334" s="8"/>
      <c r="AW1334" s="8"/>
      <c r="AX1334" s="8"/>
    </row>
    <row r="1335" spans="1:50" ht="18">
      <c r="A1335" s="7"/>
      <c r="B1335" s="8"/>
      <c r="C1335" s="8"/>
      <c r="D1335" s="8"/>
      <c r="E1335" s="8"/>
      <c r="F1335" s="8"/>
      <c r="G1335" s="14" t="s">
        <v>1874</v>
      </c>
      <c r="H1335" s="10"/>
      <c r="I1335" s="8"/>
      <c r="J1335" s="17"/>
      <c r="K1335" s="11"/>
      <c r="L1335" s="11"/>
      <c r="M1335" s="11"/>
      <c r="N1335" s="11"/>
      <c r="O1335" s="11"/>
      <c r="P1335" s="12"/>
      <c r="Q1335" s="8"/>
      <c r="R1335" s="8"/>
      <c r="S1335" s="8"/>
      <c r="T1335" s="8"/>
      <c r="U1335" s="8"/>
      <c r="V1335" s="8"/>
      <c r="W1335" s="8"/>
      <c r="X1335" s="8"/>
      <c r="Y1335" s="8"/>
      <c r="Z1335" s="8"/>
      <c r="AA1335" s="8"/>
      <c r="AB1335" s="8"/>
      <c r="AC1335" s="8"/>
      <c r="AD1335" s="8"/>
      <c r="AE1335" s="8"/>
      <c r="AF1335" s="8"/>
      <c r="AG1335" s="8"/>
      <c r="AH1335" s="8"/>
      <c r="AI1335" s="8"/>
      <c r="AJ1335" s="8"/>
      <c r="AK1335" s="8"/>
      <c r="AL1335" s="12"/>
      <c r="AM1335" s="8"/>
      <c r="AN1335" s="8"/>
      <c r="AO1335" s="8"/>
      <c r="AP1335" s="8"/>
      <c r="AQ1335" s="8"/>
      <c r="AR1335" s="8"/>
      <c r="AS1335" s="8"/>
      <c r="AT1335" s="8"/>
      <c r="AU1335" s="8"/>
      <c r="AV1335" s="8"/>
      <c r="AW1335" s="8"/>
      <c r="AX1335" s="8"/>
    </row>
    <row r="1336" spans="1:50" ht="18">
      <c r="A1336" s="7"/>
      <c r="B1336" s="8"/>
      <c r="C1336" s="8"/>
      <c r="D1336" s="8"/>
      <c r="E1336" s="8"/>
      <c r="F1336" s="8"/>
      <c r="G1336" s="15"/>
      <c r="H1336" s="17" t="s">
        <v>1875</v>
      </c>
      <c r="I1336" s="8"/>
      <c r="J1336" s="17"/>
      <c r="K1336" s="11"/>
      <c r="L1336" s="11"/>
      <c r="M1336" s="11"/>
      <c r="N1336" s="11"/>
      <c r="O1336" s="11"/>
      <c r="P1336" s="12"/>
      <c r="Q1336" s="8"/>
      <c r="R1336" s="8"/>
      <c r="S1336" s="8"/>
      <c r="T1336" s="8"/>
      <c r="U1336" s="8"/>
      <c r="V1336" s="8"/>
      <c r="W1336" s="8"/>
      <c r="X1336" s="8"/>
      <c r="Y1336" s="8"/>
      <c r="Z1336" s="8"/>
      <c r="AA1336" s="8"/>
      <c r="AB1336" s="8"/>
      <c r="AC1336" s="8"/>
      <c r="AD1336" s="8"/>
      <c r="AE1336" s="8"/>
      <c r="AF1336" s="8"/>
      <c r="AG1336" s="8"/>
      <c r="AH1336" s="8"/>
      <c r="AI1336" s="8"/>
      <c r="AJ1336" s="8"/>
      <c r="AK1336" s="8"/>
      <c r="AL1336" s="12"/>
      <c r="AM1336" s="8"/>
      <c r="AN1336" s="8"/>
      <c r="AO1336" s="8"/>
      <c r="AP1336" s="8"/>
      <c r="AQ1336" s="8"/>
      <c r="AR1336" s="8"/>
      <c r="AS1336" s="8"/>
      <c r="AT1336" s="8"/>
      <c r="AU1336" s="8"/>
      <c r="AV1336" s="8"/>
      <c r="AW1336" s="8"/>
      <c r="AX1336" s="8"/>
    </row>
    <row r="1337" spans="1:50" ht="18">
      <c r="A1337" s="7"/>
      <c r="B1337" s="8"/>
      <c r="C1337" s="8"/>
      <c r="D1337" s="8"/>
      <c r="E1337" s="8"/>
      <c r="F1337" s="8"/>
      <c r="G1337" s="15"/>
      <c r="H1337" s="10"/>
      <c r="I1337" s="17" t="s">
        <v>1850</v>
      </c>
      <c r="J1337" s="17"/>
      <c r="K1337" s="11"/>
      <c r="L1337" s="11"/>
      <c r="M1337" s="11"/>
      <c r="N1337" s="11"/>
      <c r="O1337" s="11"/>
      <c r="P1337" s="12"/>
      <c r="Q1337" s="8"/>
      <c r="R1337" s="8"/>
      <c r="S1337" s="8"/>
      <c r="T1337" s="8"/>
      <c r="U1337" s="8"/>
      <c r="V1337" s="8"/>
      <c r="W1337" s="8"/>
      <c r="X1337" s="8"/>
      <c r="Y1337" s="8"/>
      <c r="Z1337" s="8"/>
      <c r="AA1337" s="8"/>
      <c r="AB1337" s="8"/>
      <c r="AC1337" s="8"/>
      <c r="AD1337" s="8"/>
      <c r="AE1337" s="8"/>
      <c r="AF1337" s="8"/>
      <c r="AG1337" s="8"/>
      <c r="AH1337" s="8"/>
      <c r="AI1337" s="8"/>
      <c r="AJ1337" s="8"/>
      <c r="AK1337" s="8"/>
      <c r="AL1337" s="12"/>
      <c r="AM1337" s="8"/>
      <c r="AN1337" s="8"/>
      <c r="AO1337" s="8"/>
      <c r="AP1337" s="8"/>
      <c r="AQ1337" s="8"/>
      <c r="AR1337" s="8"/>
      <c r="AS1337" s="8"/>
      <c r="AT1337" s="8"/>
      <c r="AU1337" s="8"/>
      <c r="AV1337" s="8"/>
      <c r="AW1337" s="8"/>
      <c r="AX1337" s="8"/>
    </row>
    <row r="1338" spans="1:50" ht="18">
      <c r="A1338" s="7"/>
      <c r="B1338" s="16"/>
      <c r="C1338" s="8"/>
      <c r="D1338" s="8"/>
      <c r="E1338" s="8"/>
      <c r="F1338" s="8"/>
      <c r="G1338" s="15"/>
      <c r="H1338" s="13"/>
      <c r="I1338" s="8"/>
      <c r="J1338" s="17" t="s">
        <v>27</v>
      </c>
      <c r="K1338" s="11" t="s">
        <v>1876</v>
      </c>
      <c r="L1338" s="11" t="s">
        <v>680</v>
      </c>
      <c r="M1338" s="11" t="s">
        <v>284</v>
      </c>
      <c r="N1338" s="11" t="s">
        <v>428</v>
      </c>
      <c r="O1338" s="11" t="s">
        <v>285</v>
      </c>
      <c r="P1338" s="11" t="s">
        <v>508</v>
      </c>
      <c r="Q1338" s="8"/>
      <c r="R1338" s="78" t="s">
        <v>2230</v>
      </c>
      <c r="S1338" s="82" t="s">
        <v>2234</v>
      </c>
      <c r="T1338" s="80" t="s">
        <v>2235</v>
      </c>
      <c r="U1338" s="80" t="s">
        <v>1989</v>
      </c>
      <c r="V1338" s="81"/>
      <c r="W1338" s="81" t="s">
        <v>1935</v>
      </c>
      <c r="X1338" s="81" t="s">
        <v>2236</v>
      </c>
      <c r="Y1338" s="8">
        <v>391</v>
      </c>
      <c r="Z1338" s="8">
        <v>10361.5</v>
      </c>
      <c r="AA1338" s="8"/>
      <c r="AB1338" s="8">
        <v>391</v>
      </c>
      <c r="AC1338" s="8"/>
      <c r="AD1338" s="8"/>
      <c r="AE1338" s="8">
        <v>391</v>
      </c>
      <c r="AF1338" s="8"/>
      <c r="AG1338" s="8"/>
      <c r="AH1338" s="8"/>
      <c r="AI1338" s="8">
        <v>391</v>
      </c>
      <c r="AJ1338" s="8">
        <v>1.0249999999999999</v>
      </c>
      <c r="AK1338" s="8">
        <f>AI1338*AJ1338</f>
        <v>400.77499999999998</v>
      </c>
      <c r="AL1338" s="102">
        <f>Z1338/Y1338</f>
        <v>26.5</v>
      </c>
      <c r="AM1338" s="103">
        <f>AK1338*AL1338</f>
        <v>10620.537499999999</v>
      </c>
      <c r="AN1338" s="103">
        <f>AK1338*1.028</f>
        <v>411.99669999999998</v>
      </c>
      <c r="AO1338" s="103">
        <f>AN1338*AL1338</f>
        <v>10917.912549999999</v>
      </c>
      <c r="AP1338" s="103">
        <f>AN1338*1.031</f>
        <v>424.76859769999993</v>
      </c>
      <c r="AQ1338" s="103">
        <f>AP1338*AL1338</f>
        <v>11256.367839049999</v>
      </c>
      <c r="AR1338" s="8"/>
      <c r="AS1338" s="8"/>
      <c r="AT1338" s="8"/>
      <c r="AU1338" s="8"/>
      <c r="AV1338" s="8"/>
      <c r="AW1338" s="8"/>
      <c r="AX1338" s="8"/>
    </row>
    <row r="1339" spans="1:50" ht="18">
      <c r="A1339" s="7"/>
      <c r="B1339" s="8"/>
      <c r="C1339" s="8"/>
      <c r="D1339" s="8"/>
      <c r="E1339" s="8"/>
      <c r="F1339" s="8"/>
      <c r="G1339" s="14" t="s">
        <v>1877</v>
      </c>
      <c r="H1339" s="10"/>
      <c r="I1339" s="8"/>
      <c r="J1339" s="17"/>
      <c r="K1339" s="11"/>
      <c r="L1339" s="11"/>
      <c r="M1339" s="11"/>
      <c r="N1339" s="11"/>
      <c r="O1339" s="11"/>
      <c r="P1339" s="12"/>
      <c r="Q1339" s="8"/>
      <c r="R1339" s="8"/>
      <c r="S1339" s="8"/>
      <c r="T1339" s="8"/>
      <c r="U1339" s="8"/>
      <c r="V1339" s="8"/>
      <c r="W1339" s="8"/>
      <c r="X1339" s="8"/>
      <c r="Y1339" s="8"/>
      <c r="Z1339" s="8"/>
      <c r="AA1339" s="8"/>
      <c r="AB1339" s="8"/>
      <c r="AC1339" s="8"/>
      <c r="AD1339" s="8"/>
      <c r="AE1339" s="8"/>
      <c r="AF1339" s="8"/>
      <c r="AG1339" s="8"/>
      <c r="AH1339" s="8"/>
      <c r="AI1339" s="8"/>
      <c r="AJ1339" s="8"/>
      <c r="AK1339" s="8"/>
      <c r="AL1339" s="12"/>
      <c r="AM1339" s="8"/>
      <c r="AN1339" s="8"/>
      <c r="AO1339" s="8"/>
      <c r="AP1339" s="8"/>
      <c r="AQ1339" s="8"/>
      <c r="AR1339" s="8"/>
      <c r="AS1339" s="8"/>
      <c r="AT1339" s="8"/>
      <c r="AU1339" s="8"/>
      <c r="AV1339" s="8"/>
      <c r="AW1339" s="8"/>
      <c r="AX1339" s="8"/>
    </row>
    <row r="1340" spans="1:50" ht="18">
      <c r="A1340" s="7"/>
      <c r="B1340" s="8"/>
      <c r="C1340" s="8"/>
      <c r="D1340" s="8"/>
      <c r="E1340" s="8"/>
      <c r="F1340" s="8"/>
      <c r="G1340" s="15"/>
      <c r="H1340" s="17" t="s">
        <v>1878</v>
      </c>
      <c r="I1340" s="8"/>
      <c r="J1340" s="17"/>
      <c r="K1340" s="11"/>
      <c r="L1340" s="11"/>
      <c r="M1340" s="11"/>
      <c r="N1340" s="11"/>
      <c r="O1340" s="11"/>
      <c r="P1340" s="12"/>
      <c r="Q1340" s="8"/>
      <c r="R1340" s="8"/>
      <c r="S1340" s="8"/>
      <c r="T1340" s="8"/>
      <c r="U1340" s="8"/>
      <c r="V1340" s="8"/>
      <c r="W1340" s="8"/>
      <c r="X1340" s="8"/>
      <c r="Y1340" s="8"/>
      <c r="Z1340" s="8"/>
      <c r="AA1340" s="8"/>
      <c r="AB1340" s="8"/>
      <c r="AC1340" s="8"/>
      <c r="AD1340" s="8"/>
      <c r="AE1340" s="8"/>
      <c r="AF1340" s="8"/>
      <c r="AG1340" s="8"/>
      <c r="AH1340" s="8"/>
      <c r="AI1340" s="8"/>
      <c r="AJ1340" s="8"/>
      <c r="AK1340" s="8"/>
      <c r="AL1340" s="12"/>
      <c r="AM1340" s="8"/>
      <c r="AN1340" s="8"/>
      <c r="AO1340" s="8"/>
      <c r="AP1340" s="8"/>
      <c r="AQ1340" s="8"/>
      <c r="AR1340" s="8"/>
      <c r="AS1340" s="8"/>
      <c r="AT1340" s="8"/>
      <c r="AU1340" s="8"/>
      <c r="AV1340" s="8"/>
      <c r="AW1340" s="8"/>
      <c r="AX1340" s="8"/>
    </row>
    <row r="1341" spans="1:50" ht="18">
      <c r="A1341" s="7"/>
      <c r="B1341" s="8"/>
      <c r="C1341" s="8"/>
      <c r="D1341" s="8"/>
      <c r="E1341" s="8"/>
      <c r="F1341" s="8"/>
      <c r="G1341" s="15"/>
      <c r="H1341" s="10"/>
      <c r="I1341" s="17" t="s">
        <v>512</v>
      </c>
      <c r="J1341" s="17"/>
      <c r="K1341" s="11"/>
      <c r="L1341" s="11"/>
      <c r="M1341" s="11"/>
      <c r="N1341" s="11"/>
      <c r="O1341" s="11"/>
      <c r="P1341" s="12"/>
      <c r="Q1341" s="8"/>
      <c r="R1341" s="8"/>
      <c r="S1341" s="8"/>
      <c r="T1341" s="8"/>
      <c r="U1341" s="8"/>
      <c r="V1341" s="8"/>
      <c r="W1341" s="8"/>
      <c r="X1341" s="8"/>
      <c r="Y1341" s="8"/>
      <c r="Z1341" s="8"/>
      <c r="AA1341" s="8"/>
      <c r="AB1341" s="8"/>
      <c r="AC1341" s="8"/>
      <c r="AD1341" s="8"/>
      <c r="AE1341" s="8"/>
      <c r="AF1341" s="8"/>
      <c r="AG1341" s="8"/>
      <c r="AH1341" s="8"/>
      <c r="AI1341" s="8"/>
      <c r="AJ1341" s="8"/>
      <c r="AK1341" s="8"/>
      <c r="AL1341" s="12"/>
      <c r="AM1341" s="8"/>
      <c r="AN1341" s="8"/>
      <c r="AO1341" s="8"/>
      <c r="AP1341" s="8"/>
      <c r="AQ1341" s="8"/>
      <c r="AR1341" s="8"/>
      <c r="AS1341" s="8"/>
      <c r="AT1341" s="8"/>
      <c r="AU1341" s="8"/>
      <c r="AV1341" s="8"/>
      <c r="AW1341" s="8"/>
      <c r="AX1341" s="8"/>
    </row>
    <row r="1342" spans="1:50" ht="24">
      <c r="A1342" s="7"/>
      <c r="B1342" s="16"/>
      <c r="C1342" s="8"/>
      <c r="D1342" s="8"/>
      <c r="E1342" s="8"/>
      <c r="F1342" s="8"/>
      <c r="G1342" s="15"/>
      <c r="H1342" s="13"/>
      <c r="I1342" s="8"/>
      <c r="J1342" s="17" t="s">
        <v>27</v>
      </c>
      <c r="K1342" s="11" t="s">
        <v>1879</v>
      </c>
      <c r="L1342" s="11" t="s">
        <v>98</v>
      </c>
      <c r="M1342" s="11" t="s">
        <v>1880</v>
      </c>
      <c r="N1342" s="11" t="s">
        <v>460</v>
      </c>
      <c r="O1342" s="11" t="s">
        <v>101</v>
      </c>
      <c r="P1342" s="11" t="s">
        <v>163</v>
      </c>
      <c r="Q1342" s="8"/>
      <c r="R1342" s="78" t="s">
        <v>2230</v>
      </c>
      <c r="S1342" s="82" t="s">
        <v>2237</v>
      </c>
      <c r="T1342" s="80" t="s">
        <v>2238</v>
      </c>
      <c r="U1342" s="80" t="s">
        <v>1956</v>
      </c>
      <c r="V1342" s="81"/>
      <c r="W1342" s="81" t="s">
        <v>1935</v>
      </c>
      <c r="X1342" s="81" t="s">
        <v>2239</v>
      </c>
      <c r="Y1342" s="8">
        <v>143.30000000000001</v>
      </c>
      <c r="Z1342" s="8">
        <v>9890</v>
      </c>
      <c r="AA1342" s="8"/>
      <c r="AB1342" s="8">
        <v>143.30000000000001</v>
      </c>
      <c r="AC1342" s="8"/>
      <c r="AD1342" s="8"/>
      <c r="AE1342" s="8">
        <v>143.30000000000001</v>
      </c>
      <c r="AF1342" s="8"/>
      <c r="AG1342" s="8"/>
      <c r="AH1342" s="8"/>
      <c r="AI1342" s="8">
        <v>143.30000000000001</v>
      </c>
      <c r="AJ1342" s="8">
        <v>1.0249999999999999</v>
      </c>
      <c r="AK1342" s="8">
        <f>AI1342*AJ1342</f>
        <v>146.88249999999999</v>
      </c>
      <c r="AL1342" s="102">
        <f>Z1342/Y1342</f>
        <v>69.016050244242848</v>
      </c>
      <c r="AM1342" s="103">
        <f>AK1342*AL1342</f>
        <v>10137.25</v>
      </c>
      <c r="AN1342" s="103">
        <f>AK1342*1.028</f>
        <v>150.99520999999999</v>
      </c>
      <c r="AO1342" s="103">
        <f>AN1342*AL1342</f>
        <v>10421.092999999999</v>
      </c>
      <c r="AP1342" s="103">
        <f>AN1342*1.031</f>
        <v>155.67606150999998</v>
      </c>
      <c r="AQ1342" s="103">
        <f>AP1342*AL1342</f>
        <v>10744.146882999999</v>
      </c>
      <c r="AR1342" s="8"/>
      <c r="AS1342" s="8"/>
      <c r="AT1342" s="8"/>
      <c r="AU1342" s="8"/>
      <c r="AV1342" s="8"/>
      <c r="AW1342" s="8"/>
      <c r="AX1342" s="8"/>
    </row>
    <row r="1343" spans="1:50" ht="18">
      <c r="A1343" s="7"/>
      <c r="B1343" s="8"/>
      <c r="C1343" s="8"/>
      <c r="D1343" s="8"/>
      <c r="E1343" s="8"/>
      <c r="F1343" s="8"/>
      <c r="G1343" s="14" t="s">
        <v>1881</v>
      </c>
      <c r="H1343" s="10"/>
      <c r="I1343" s="8"/>
      <c r="J1343" s="17"/>
      <c r="K1343" s="11"/>
      <c r="L1343" s="11"/>
      <c r="M1343" s="11"/>
      <c r="N1343" s="11"/>
      <c r="O1343" s="11"/>
      <c r="P1343" s="12"/>
      <c r="Q1343" s="8"/>
      <c r="R1343" s="8"/>
      <c r="S1343" s="8"/>
      <c r="T1343" s="8"/>
      <c r="U1343" s="8"/>
      <c r="V1343" s="8"/>
      <c r="W1343" s="8"/>
      <c r="X1343" s="8"/>
      <c r="Y1343" s="8"/>
      <c r="Z1343" s="8"/>
      <c r="AA1343" s="8"/>
      <c r="AB1343" s="8"/>
      <c r="AC1343" s="8"/>
      <c r="AD1343" s="8"/>
      <c r="AE1343" s="8"/>
      <c r="AF1343" s="8"/>
      <c r="AG1343" s="8"/>
      <c r="AH1343" s="8"/>
      <c r="AI1343" s="8"/>
      <c r="AJ1343" s="8"/>
      <c r="AK1343" s="8"/>
      <c r="AL1343" s="12"/>
      <c r="AM1343" s="8"/>
      <c r="AN1343" s="8"/>
      <c r="AO1343" s="8"/>
      <c r="AP1343" s="8"/>
      <c r="AQ1343" s="8"/>
      <c r="AR1343" s="8"/>
      <c r="AS1343" s="8"/>
      <c r="AT1343" s="8"/>
      <c r="AU1343" s="8"/>
      <c r="AV1343" s="8"/>
      <c r="AW1343" s="8"/>
      <c r="AX1343" s="8"/>
    </row>
    <row r="1344" spans="1:50" ht="18">
      <c r="A1344" s="7"/>
      <c r="B1344" s="8"/>
      <c r="C1344" s="8"/>
      <c r="D1344" s="8"/>
      <c r="E1344" s="8"/>
      <c r="F1344" s="8"/>
      <c r="G1344" s="15"/>
      <c r="H1344" s="17" t="s">
        <v>1882</v>
      </c>
      <c r="I1344" s="8"/>
      <c r="J1344" s="17"/>
      <c r="K1344" s="11"/>
      <c r="L1344" s="11"/>
      <c r="M1344" s="11"/>
      <c r="N1344" s="11"/>
      <c r="O1344" s="11"/>
      <c r="P1344" s="12"/>
      <c r="Q1344" s="8"/>
      <c r="R1344" s="8"/>
      <c r="S1344" s="8"/>
      <c r="T1344" s="8"/>
      <c r="U1344" s="8"/>
      <c r="V1344" s="8"/>
      <c r="W1344" s="8"/>
      <c r="X1344" s="8"/>
      <c r="Y1344" s="8"/>
      <c r="Z1344" s="8"/>
      <c r="AA1344" s="8"/>
      <c r="AB1344" s="8"/>
      <c r="AC1344" s="8"/>
      <c r="AD1344" s="8"/>
      <c r="AE1344" s="8"/>
      <c r="AF1344" s="8"/>
      <c r="AG1344" s="8"/>
      <c r="AH1344" s="8"/>
      <c r="AI1344" s="8"/>
      <c r="AJ1344" s="8"/>
      <c r="AK1344" s="8"/>
      <c r="AL1344" s="12"/>
      <c r="AM1344" s="8"/>
      <c r="AN1344" s="8"/>
      <c r="AO1344" s="8"/>
      <c r="AP1344" s="8"/>
      <c r="AQ1344" s="8"/>
      <c r="AR1344" s="8"/>
      <c r="AS1344" s="8"/>
      <c r="AT1344" s="8"/>
      <c r="AU1344" s="8"/>
      <c r="AV1344" s="8"/>
      <c r="AW1344" s="8"/>
      <c r="AX1344" s="8"/>
    </row>
    <row r="1345" spans="1:50" ht="18">
      <c r="A1345" s="7"/>
      <c r="B1345" s="8"/>
      <c r="C1345" s="8"/>
      <c r="D1345" s="8"/>
      <c r="E1345" s="8"/>
      <c r="F1345" s="8"/>
      <c r="G1345" s="15"/>
      <c r="H1345" s="10"/>
      <c r="I1345" s="17" t="s">
        <v>1883</v>
      </c>
      <c r="J1345" s="17"/>
      <c r="K1345" s="11"/>
      <c r="L1345" s="11"/>
      <c r="M1345" s="11"/>
      <c r="N1345" s="11"/>
      <c r="O1345" s="11"/>
      <c r="P1345" s="12"/>
      <c r="Q1345" s="8"/>
      <c r="R1345" s="8"/>
      <c r="S1345" s="8"/>
      <c r="T1345" s="8"/>
      <c r="U1345" s="8"/>
      <c r="V1345" s="8"/>
      <c r="W1345" s="8"/>
      <c r="X1345" s="8"/>
      <c r="Y1345" s="8"/>
      <c r="Z1345" s="8"/>
      <c r="AA1345" s="8"/>
      <c r="AB1345" s="8"/>
      <c r="AC1345" s="8"/>
      <c r="AD1345" s="8"/>
      <c r="AE1345" s="8"/>
      <c r="AF1345" s="8"/>
      <c r="AG1345" s="8"/>
      <c r="AH1345" s="8"/>
      <c r="AI1345" s="8"/>
      <c r="AJ1345" s="8"/>
      <c r="AK1345" s="8"/>
      <c r="AL1345" s="12"/>
      <c r="AM1345" s="8"/>
      <c r="AN1345" s="8"/>
      <c r="AO1345" s="8"/>
      <c r="AP1345" s="8"/>
      <c r="AQ1345" s="8"/>
      <c r="AR1345" s="8"/>
      <c r="AS1345" s="8"/>
      <c r="AT1345" s="8"/>
      <c r="AU1345" s="8"/>
      <c r="AV1345" s="8"/>
      <c r="AW1345" s="8"/>
      <c r="AX1345" s="8"/>
    </row>
    <row r="1346" spans="1:50" ht="108">
      <c r="A1346" s="7"/>
      <c r="B1346" s="16"/>
      <c r="C1346" s="8"/>
      <c r="D1346" s="8"/>
      <c r="E1346" s="8"/>
      <c r="F1346" s="8"/>
      <c r="G1346" s="15"/>
      <c r="H1346" s="10"/>
      <c r="I1346" s="8"/>
      <c r="J1346" s="11" t="s">
        <v>27</v>
      </c>
      <c r="K1346" s="11" t="s">
        <v>1884</v>
      </c>
      <c r="L1346" s="11" t="s">
        <v>329</v>
      </c>
      <c r="M1346" s="11" t="s">
        <v>331</v>
      </c>
      <c r="N1346" s="11" t="s">
        <v>428</v>
      </c>
      <c r="O1346" s="11" t="s">
        <v>248</v>
      </c>
      <c r="P1346" s="11" t="s">
        <v>182</v>
      </c>
      <c r="Q1346" s="8"/>
      <c r="R1346" s="78" t="s">
        <v>2230</v>
      </c>
      <c r="S1346" s="82" t="s">
        <v>2240</v>
      </c>
      <c r="T1346" s="80" t="s">
        <v>2241</v>
      </c>
      <c r="U1346" s="80" t="s">
        <v>1956</v>
      </c>
      <c r="V1346" s="81"/>
      <c r="W1346" s="81" t="s">
        <v>2242</v>
      </c>
      <c r="X1346" s="81" t="s">
        <v>2243</v>
      </c>
      <c r="Y1346" s="8">
        <v>157</v>
      </c>
      <c r="Z1346" s="8">
        <v>2857.4</v>
      </c>
      <c r="AA1346" s="8"/>
      <c r="AB1346" s="8">
        <v>157</v>
      </c>
      <c r="AC1346" s="8"/>
      <c r="AD1346" s="8"/>
      <c r="AE1346" s="8">
        <v>157</v>
      </c>
      <c r="AF1346" s="8"/>
      <c r="AG1346" s="8"/>
      <c r="AH1346" s="8"/>
      <c r="AI1346" s="8">
        <v>157</v>
      </c>
      <c r="AJ1346" s="8">
        <v>1.0249999999999999</v>
      </c>
      <c r="AK1346" s="8">
        <f>AI1346*AJ1346</f>
        <v>160.92499999999998</v>
      </c>
      <c r="AL1346" s="102">
        <f>Z1346/Y1346</f>
        <v>18.2</v>
      </c>
      <c r="AM1346" s="103">
        <f>AK1346*AL1346</f>
        <v>2928.8349999999996</v>
      </c>
      <c r="AN1346" s="103">
        <f>AK1346*1.028</f>
        <v>165.43089999999998</v>
      </c>
      <c r="AO1346" s="103">
        <f>AN1346*AL1346</f>
        <v>3010.8423799999996</v>
      </c>
      <c r="AP1346" s="103">
        <f>AN1346*1.031</f>
        <v>170.55925789999998</v>
      </c>
      <c r="AQ1346" s="103">
        <f>AP1346*AL1346</f>
        <v>3104.1784937799994</v>
      </c>
      <c r="AR1346" s="8"/>
      <c r="AS1346" s="8"/>
      <c r="AT1346" s="8"/>
      <c r="AU1346" s="8"/>
      <c r="AV1346" s="8"/>
      <c r="AW1346" s="8"/>
      <c r="AX1346" s="8"/>
    </row>
    <row r="1347" spans="1:50" ht="18">
      <c r="A1347" s="7"/>
      <c r="B1347" s="8"/>
      <c r="C1347" s="8"/>
      <c r="D1347" s="8"/>
      <c r="E1347" s="8"/>
      <c r="F1347" s="8"/>
      <c r="G1347" s="14" t="s">
        <v>1885</v>
      </c>
      <c r="H1347" s="10"/>
      <c r="I1347" s="8"/>
      <c r="J1347" s="17"/>
      <c r="K1347" s="11"/>
      <c r="L1347" s="11"/>
      <c r="M1347" s="11"/>
      <c r="N1347" s="11"/>
      <c r="O1347" s="11"/>
      <c r="P1347" s="12"/>
      <c r="Q1347" s="8"/>
      <c r="R1347" s="8"/>
      <c r="S1347" s="8"/>
      <c r="T1347" s="8"/>
      <c r="U1347" s="8"/>
      <c r="V1347" s="8"/>
      <c r="W1347" s="8"/>
      <c r="X1347" s="8"/>
      <c r="Y1347" s="8"/>
      <c r="Z1347" s="8"/>
      <c r="AA1347" s="8"/>
      <c r="AB1347" s="8"/>
      <c r="AC1347" s="8"/>
      <c r="AD1347" s="8"/>
      <c r="AE1347" s="8"/>
      <c r="AF1347" s="8"/>
      <c r="AG1347" s="8"/>
      <c r="AH1347" s="8"/>
      <c r="AI1347" s="8"/>
      <c r="AJ1347" s="8"/>
      <c r="AK1347" s="8"/>
      <c r="AL1347" s="12"/>
      <c r="AM1347" s="8"/>
      <c r="AN1347" s="8"/>
      <c r="AO1347" s="8"/>
      <c r="AP1347" s="8"/>
      <c r="AQ1347" s="8"/>
      <c r="AR1347" s="8"/>
      <c r="AS1347" s="8"/>
      <c r="AT1347" s="8"/>
      <c r="AU1347" s="8"/>
      <c r="AV1347" s="8"/>
      <c r="AW1347" s="8"/>
      <c r="AX1347" s="8"/>
    </row>
    <row r="1348" spans="1:50" ht="18">
      <c r="A1348" s="7"/>
      <c r="B1348" s="8"/>
      <c r="C1348" s="8"/>
      <c r="D1348" s="8"/>
      <c r="E1348" s="8"/>
      <c r="F1348" s="8"/>
      <c r="G1348" s="15"/>
      <c r="H1348" s="17" t="s">
        <v>1886</v>
      </c>
      <c r="I1348" s="8"/>
      <c r="J1348" s="17"/>
      <c r="K1348" s="11"/>
      <c r="L1348" s="11"/>
      <c r="M1348" s="11"/>
      <c r="N1348" s="11"/>
      <c r="O1348" s="11"/>
      <c r="P1348" s="12"/>
      <c r="Q1348" s="8"/>
      <c r="R1348" s="8"/>
      <c r="S1348" s="8"/>
      <c r="T1348" s="8"/>
      <c r="U1348" s="8"/>
      <c r="V1348" s="8"/>
      <c r="W1348" s="8"/>
      <c r="X1348" s="8"/>
      <c r="Y1348" s="8"/>
      <c r="Z1348" s="8"/>
      <c r="AA1348" s="8"/>
      <c r="AB1348" s="8"/>
      <c r="AC1348" s="8"/>
      <c r="AD1348" s="8"/>
      <c r="AE1348" s="8"/>
      <c r="AF1348" s="8"/>
      <c r="AG1348" s="8"/>
      <c r="AH1348" s="8"/>
      <c r="AI1348" s="8"/>
      <c r="AJ1348" s="8"/>
      <c r="AK1348" s="8"/>
      <c r="AL1348" s="12"/>
      <c r="AM1348" s="8"/>
      <c r="AN1348" s="8"/>
      <c r="AO1348" s="8"/>
      <c r="AP1348" s="8"/>
      <c r="AQ1348" s="8"/>
      <c r="AR1348" s="8"/>
      <c r="AS1348" s="8"/>
      <c r="AT1348" s="8"/>
      <c r="AU1348" s="8"/>
      <c r="AV1348" s="8"/>
      <c r="AW1348" s="8"/>
      <c r="AX1348" s="8"/>
    </row>
    <row r="1349" spans="1:50" ht="18">
      <c r="A1349" s="7"/>
      <c r="B1349" s="8"/>
      <c r="C1349" s="8"/>
      <c r="D1349" s="8"/>
      <c r="E1349" s="8"/>
      <c r="F1349" s="8"/>
      <c r="G1349" s="15"/>
      <c r="H1349" s="10"/>
      <c r="I1349" s="17" t="s">
        <v>1709</v>
      </c>
      <c r="J1349" s="17"/>
      <c r="K1349" s="11"/>
      <c r="L1349" s="11"/>
      <c r="M1349" s="11"/>
      <c r="N1349" s="11"/>
      <c r="O1349" s="11"/>
      <c r="P1349" s="12"/>
      <c r="Q1349" s="8"/>
      <c r="R1349" s="8"/>
      <c r="S1349" s="8"/>
      <c r="T1349" s="8"/>
      <c r="U1349" s="8"/>
      <c r="V1349" s="8"/>
      <c r="W1349" s="8"/>
      <c r="X1349" s="8"/>
      <c r="Y1349" s="8"/>
      <c r="Z1349" s="8"/>
      <c r="AA1349" s="8"/>
      <c r="AB1349" s="8"/>
      <c r="AC1349" s="8"/>
      <c r="AD1349" s="8"/>
      <c r="AE1349" s="8"/>
      <c r="AF1349" s="8"/>
      <c r="AG1349" s="8"/>
      <c r="AH1349" s="8"/>
      <c r="AI1349" s="8"/>
      <c r="AJ1349" s="8"/>
      <c r="AK1349" s="8"/>
      <c r="AL1349" s="12"/>
      <c r="AM1349" s="8"/>
      <c r="AN1349" s="8"/>
      <c r="AO1349" s="8"/>
      <c r="AP1349" s="8"/>
      <c r="AQ1349" s="8"/>
      <c r="AR1349" s="8"/>
      <c r="AS1349" s="8"/>
      <c r="AT1349" s="8"/>
      <c r="AU1349" s="8"/>
      <c r="AV1349" s="8"/>
      <c r="AW1349" s="8"/>
      <c r="AX1349" s="8"/>
    </row>
    <row r="1350" spans="1:50" ht="24">
      <c r="A1350" s="7"/>
      <c r="B1350" s="16"/>
      <c r="C1350" s="8"/>
      <c r="D1350" s="8"/>
      <c r="E1350" s="8"/>
      <c r="F1350" s="8"/>
      <c r="G1350" s="15"/>
      <c r="H1350" s="10"/>
      <c r="I1350" s="8"/>
      <c r="J1350" s="17" t="s">
        <v>27</v>
      </c>
      <c r="K1350" s="11" t="s">
        <v>1887</v>
      </c>
      <c r="L1350" s="11" t="s">
        <v>146</v>
      </c>
      <c r="M1350" s="11" t="s">
        <v>902</v>
      </c>
      <c r="N1350" s="11" t="s">
        <v>289</v>
      </c>
      <c r="O1350" s="11" t="s">
        <v>285</v>
      </c>
      <c r="P1350" s="11" t="s">
        <v>1888</v>
      </c>
      <c r="Q1350" s="8"/>
      <c r="R1350" s="78" t="s">
        <v>2230</v>
      </c>
      <c r="S1350" s="82" t="s">
        <v>2244</v>
      </c>
      <c r="T1350" s="80" t="s">
        <v>2235</v>
      </c>
      <c r="U1350" s="80" t="s">
        <v>1989</v>
      </c>
      <c r="V1350" s="81"/>
      <c r="W1350" s="81" t="s">
        <v>1935</v>
      </c>
      <c r="X1350" s="81" t="s">
        <v>2236</v>
      </c>
      <c r="Y1350" s="8">
        <v>370</v>
      </c>
      <c r="Z1350" s="8">
        <v>15388.91</v>
      </c>
      <c r="AA1350" s="8"/>
      <c r="AB1350" s="8">
        <v>370</v>
      </c>
      <c r="AC1350" s="8"/>
      <c r="AD1350" s="8"/>
      <c r="AE1350" s="8">
        <v>370</v>
      </c>
      <c r="AF1350" s="8"/>
      <c r="AG1350" s="8"/>
      <c r="AH1350" s="8"/>
      <c r="AI1350" s="8">
        <v>370</v>
      </c>
      <c r="AJ1350" s="8">
        <v>1.0249999999999999</v>
      </c>
      <c r="AK1350" s="8">
        <f>AI1350*AJ1350</f>
        <v>379.24999999999994</v>
      </c>
      <c r="AL1350" s="102">
        <f>Z1350/Y1350</f>
        <v>41.591648648648651</v>
      </c>
      <c r="AM1350" s="103">
        <f>AK1350*AL1350</f>
        <v>15773.632749999999</v>
      </c>
      <c r="AN1350" s="103">
        <f>AK1350*1.028</f>
        <v>389.86899999999997</v>
      </c>
      <c r="AO1350" s="103">
        <f>AN1350*AL1350</f>
        <v>16215.294467</v>
      </c>
      <c r="AP1350" s="103">
        <f>AN1350*1.031</f>
        <v>401.95493899999991</v>
      </c>
      <c r="AQ1350" s="103">
        <f>AP1350*AL1350</f>
        <v>16717.968595476996</v>
      </c>
      <c r="AR1350" s="8"/>
      <c r="AS1350" s="8"/>
      <c r="AT1350" s="8"/>
      <c r="AU1350" s="8"/>
      <c r="AV1350" s="8"/>
      <c r="AW1350" s="8"/>
      <c r="AX1350" s="8"/>
    </row>
    <row r="1351" spans="1:50" ht="18">
      <c r="A1351" s="7"/>
      <c r="B1351" s="8"/>
      <c r="C1351" s="8"/>
      <c r="D1351" s="8"/>
      <c r="E1351" s="8"/>
      <c r="F1351" s="8"/>
      <c r="G1351" s="14" t="s">
        <v>1889</v>
      </c>
      <c r="H1351" s="10"/>
      <c r="I1351" s="8"/>
      <c r="J1351" s="17"/>
      <c r="K1351" s="11"/>
      <c r="L1351" s="11"/>
      <c r="M1351" s="11"/>
      <c r="N1351" s="11"/>
      <c r="O1351" s="11"/>
      <c r="P1351" s="12"/>
      <c r="Q1351" s="8"/>
      <c r="R1351" s="8"/>
      <c r="S1351" s="8"/>
      <c r="T1351" s="8"/>
      <c r="U1351" s="8"/>
      <c r="V1351" s="8"/>
      <c r="W1351" s="8"/>
      <c r="X1351" s="8"/>
      <c r="Y1351" s="8"/>
      <c r="Z1351" s="8"/>
      <c r="AA1351" s="8"/>
      <c r="AB1351" s="8"/>
      <c r="AC1351" s="8"/>
      <c r="AD1351" s="8"/>
      <c r="AE1351" s="8"/>
      <c r="AF1351" s="8"/>
      <c r="AG1351" s="8"/>
      <c r="AH1351" s="8"/>
      <c r="AI1351" s="8"/>
      <c r="AJ1351" s="8"/>
      <c r="AK1351" s="8"/>
      <c r="AL1351" s="12"/>
      <c r="AM1351" s="8"/>
      <c r="AN1351" s="8"/>
      <c r="AO1351" s="8"/>
      <c r="AP1351" s="8"/>
      <c r="AQ1351" s="8"/>
      <c r="AR1351" s="8"/>
      <c r="AS1351" s="8"/>
      <c r="AT1351" s="8"/>
      <c r="AU1351" s="8"/>
      <c r="AV1351" s="8"/>
      <c r="AW1351" s="8"/>
      <c r="AX1351" s="8"/>
    </row>
    <row r="1352" spans="1:50" ht="89.25">
      <c r="A1352" s="7"/>
      <c r="B1352" s="8"/>
      <c r="C1352" s="8"/>
      <c r="D1352" s="8"/>
      <c r="E1352" s="8"/>
      <c r="F1352" s="8"/>
      <c r="G1352" s="18" t="s">
        <v>1890</v>
      </c>
      <c r="H1352" s="17"/>
      <c r="I1352" s="17"/>
      <c r="J1352" s="17"/>
      <c r="K1352" s="24"/>
      <c r="L1352" s="11"/>
      <c r="M1352" s="11" t="s">
        <v>1457</v>
      </c>
      <c r="N1352" s="11" t="s">
        <v>1891</v>
      </c>
      <c r="O1352" s="11"/>
      <c r="P1352" s="12"/>
      <c r="Q1352" s="8"/>
      <c r="R1352" s="8"/>
      <c r="S1352" s="8"/>
      <c r="T1352" s="8"/>
      <c r="U1352" s="8"/>
      <c r="V1352" s="8"/>
      <c r="W1352" s="8"/>
      <c r="X1352" s="8"/>
      <c r="Y1352" s="8"/>
      <c r="Z1352" s="8"/>
      <c r="AA1352" s="8"/>
      <c r="AB1352" s="8"/>
      <c r="AC1352" s="8"/>
      <c r="AD1352" s="8"/>
      <c r="AE1352" s="8"/>
      <c r="AF1352" s="8"/>
      <c r="AG1352" s="8"/>
      <c r="AH1352" s="8"/>
      <c r="AI1352" s="8"/>
      <c r="AJ1352" s="8"/>
      <c r="AK1352" s="8"/>
      <c r="AL1352" s="12"/>
      <c r="AM1352" s="8"/>
      <c r="AN1352" s="8"/>
      <c r="AO1352" s="8"/>
      <c r="AP1352" s="8"/>
      <c r="AQ1352" s="8"/>
      <c r="AR1352" s="8"/>
      <c r="AS1352" s="8"/>
      <c r="AT1352" s="8"/>
      <c r="AU1352" s="8"/>
      <c r="AV1352" s="8"/>
      <c r="AW1352" s="8"/>
      <c r="AX1352" s="8"/>
    </row>
    <row r="1353" spans="1:50" ht="89.25">
      <c r="A1353" s="7"/>
      <c r="B1353" s="8"/>
      <c r="C1353" s="8"/>
      <c r="D1353" s="8"/>
      <c r="E1353" s="8"/>
      <c r="F1353" s="8"/>
      <c r="G1353" s="18" t="s">
        <v>1890</v>
      </c>
      <c r="H1353" s="17"/>
      <c r="I1353" s="17"/>
      <c r="J1353" s="17"/>
      <c r="K1353" s="24"/>
      <c r="L1353" s="11"/>
      <c r="M1353" s="11" t="s">
        <v>1854</v>
      </c>
      <c r="N1353" s="11" t="s">
        <v>1589</v>
      </c>
      <c r="O1353" s="11"/>
      <c r="P1353" s="12"/>
      <c r="Q1353" s="8"/>
      <c r="R1353" s="8"/>
      <c r="S1353" s="8"/>
      <c r="T1353" s="8"/>
      <c r="U1353" s="8"/>
      <c r="V1353" s="8"/>
      <c r="W1353" s="8"/>
      <c r="X1353" s="8"/>
      <c r="Y1353" s="8"/>
      <c r="Z1353" s="8"/>
      <c r="AA1353" s="8"/>
      <c r="AB1353" s="8"/>
      <c r="AC1353" s="8"/>
      <c r="AD1353" s="8"/>
      <c r="AE1353" s="8"/>
      <c r="AF1353" s="8"/>
      <c r="AG1353" s="8"/>
      <c r="AH1353" s="8"/>
      <c r="AI1353" s="8"/>
      <c r="AJ1353" s="8"/>
      <c r="AK1353" s="8"/>
      <c r="AL1353" s="12"/>
      <c r="AM1353" s="8"/>
      <c r="AN1353" s="8"/>
      <c r="AO1353" s="8"/>
      <c r="AP1353" s="8"/>
      <c r="AQ1353" s="8"/>
      <c r="AR1353" s="8"/>
      <c r="AS1353" s="8"/>
      <c r="AT1353" s="8"/>
      <c r="AU1353" s="8"/>
      <c r="AV1353" s="8"/>
      <c r="AW1353" s="8"/>
      <c r="AX1353" s="8"/>
    </row>
    <row r="1354" spans="1:50" ht="89.25">
      <c r="A1354" s="7"/>
      <c r="B1354" s="8"/>
      <c r="C1354" s="8"/>
      <c r="D1354" s="8"/>
      <c r="E1354" s="8"/>
      <c r="F1354" s="8"/>
      <c r="G1354" s="18" t="s">
        <v>1890</v>
      </c>
      <c r="H1354" s="17"/>
      <c r="I1354" s="17"/>
      <c r="J1354" s="17"/>
      <c r="K1354" s="24"/>
      <c r="L1354" s="11"/>
      <c r="M1354" s="11" t="s">
        <v>1854</v>
      </c>
      <c r="N1354" s="11" t="s">
        <v>1064</v>
      </c>
      <c r="O1354" s="11"/>
      <c r="P1354" s="12"/>
      <c r="Q1354" s="8"/>
      <c r="R1354" s="8"/>
      <c r="S1354" s="8"/>
      <c r="T1354" s="8"/>
      <c r="U1354" s="8"/>
      <c r="V1354" s="8"/>
      <c r="W1354" s="8"/>
      <c r="X1354" s="8"/>
      <c r="Y1354" s="8"/>
      <c r="Z1354" s="8"/>
      <c r="AA1354" s="8"/>
      <c r="AB1354" s="8"/>
      <c r="AC1354" s="8"/>
      <c r="AD1354" s="8"/>
      <c r="AE1354" s="8"/>
      <c r="AF1354" s="8"/>
      <c r="AG1354" s="8"/>
      <c r="AH1354" s="8"/>
      <c r="AI1354" s="8"/>
      <c r="AJ1354" s="8"/>
      <c r="AK1354" s="8"/>
      <c r="AL1354" s="12"/>
      <c r="AM1354" s="8"/>
      <c r="AN1354" s="8"/>
      <c r="AO1354" s="8"/>
      <c r="AP1354" s="8"/>
      <c r="AQ1354" s="8"/>
      <c r="AR1354" s="8"/>
      <c r="AS1354" s="8"/>
      <c r="AT1354" s="8"/>
      <c r="AU1354" s="8"/>
      <c r="AV1354" s="8"/>
      <c r="AW1354" s="8"/>
      <c r="AX1354" s="8"/>
    </row>
    <row r="1355" spans="1:50" ht="18">
      <c r="A1355" s="7"/>
      <c r="B1355" s="8"/>
      <c r="C1355" s="8"/>
      <c r="D1355" s="8"/>
      <c r="E1355" s="8"/>
      <c r="F1355" s="8"/>
      <c r="G1355" s="15"/>
      <c r="H1355" s="17" t="s">
        <v>1892</v>
      </c>
      <c r="I1355" s="8"/>
      <c r="J1355" s="17"/>
      <c r="K1355" s="11"/>
      <c r="L1355" s="11"/>
      <c r="M1355" s="11"/>
      <c r="N1355" s="11"/>
      <c r="O1355" s="11"/>
      <c r="P1355" s="12"/>
      <c r="Q1355" s="8"/>
      <c r="R1355" s="8"/>
      <c r="S1355" s="8"/>
      <c r="T1355" s="8"/>
      <c r="U1355" s="8"/>
      <c r="V1355" s="8"/>
      <c r="W1355" s="8"/>
      <c r="X1355" s="8"/>
      <c r="Y1355" s="8"/>
      <c r="Z1355" s="8"/>
      <c r="AA1355" s="8"/>
      <c r="AB1355" s="8"/>
      <c r="AC1355" s="8"/>
      <c r="AD1355" s="8"/>
      <c r="AE1355" s="8"/>
      <c r="AF1355" s="8"/>
      <c r="AG1355" s="8"/>
      <c r="AH1355" s="8"/>
      <c r="AI1355" s="8"/>
      <c r="AJ1355" s="8"/>
      <c r="AK1355" s="8"/>
      <c r="AL1355" s="12"/>
      <c r="AM1355" s="8"/>
      <c r="AN1355" s="8"/>
      <c r="AO1355" s="8"/>
      <c r="AP1355" s="8"/>
      <c r="AQ1355" s="8"/>
      <c r="AR1355" s="8"/>
      <c r="AS1355" s="8"/>
      <c r="AT1355" s="8"/>
      <c r="AU1355" s="8"/>
      <c r="AV1355" s="8"/>
      <c r="AW1355" s="8"/>
      <c r="AX1355" s="8"/>
    </row>
    <row r="1356" spans="1:50" ht="18">
      <c r="A1356" s="7"/>
      <c r="B1356" s="8"/>
      <c r="C1356" s="8"/>
      <c r="D1356" s="8"/>
      <c r="E1356" s="8"/>
      <c r="F1356" s="8"/>
      <c r="G1356" s="15"/>
      <c r="H1356" s="10"/>
      <c r="I1356" s="17" t="s">
        <v>1893</v>
      </c>
      <c r="J1356" s="17"/>
      <c r="K1356" s="11"/>
      <c r="L1356" s="11"/>
      <c r="M1356" s="11"/>
      <c r="N1356" s="11"/>
      <c r="O1356" s="11"/>
      <c r="P1356" s="12"/>
      <c r="Q1356" s="8"/>
      <c r="R1356" s="8"/>
      <c r="S1356" s="8"/>
      <c r="T1356" s="8"/>
      <c r="U1356" s="8"/>
      <c r="V1356" s="8"/>
      <c r="W1356" s="8"/>
      <c r="X1356" s="8"/>
      <c r="Y1356" s="8"/>
      <c r="Z1356" s="8"/>
      <c r="AA1356" s="8"/>
      <c r="AB1356" s="8"/>
      <c r="AC1356" s="8"/>
      <c r="AD1356" s="8"/>
      <c r="AE1356" s="8"/>
      <c r="AF1356" s="8"/>
      <c r="AG1356" s="8"/>
      <c r="AH1356" s="8"/>
      <c r="AI1356" s="8"/>
      <c r="AJ1356" s="8"/>
      <c r="AK1356" s="8"/>
      <c r="AL1356" s="12"/>
      <c r="AM1356" s="8"/>
      <c r="AN1356" s="8"/>
      <c r="AO1356" s="8"/>
      <c r="AP1356" s="8"/>
      <c r="AQ1356" s="8"/>
      <c r="AR1356" s="8"/>
      <c r="AS1356" s="8"/>
      <c r="AT1356" s="8"/>
      <c r="AU1356" s="8"/>
      <c r="AV1356" s="8"/>
      <c r="AW1356" s="8"/>
      <c r="AX1356" s="8"/>
    </row>
    <row r="1357" spans="1:50" ht="36">
      <c r="A1357" s="7"/>
      <c r="B1357" s="16"/>
      <c r="C1357" s="8"/>
      <c r="D1357" s="8"/>
      <c r="E1357" s="8"/>
      <c r="F1357" s="8"/>
      <c r="G1357" s="15"/>
      <c r="H1357" s="17"/>
      <c r="I1357" s="8"/>
      <c r="J1357" s="17" t="s">
        <v>27</v>
      </c>
      <c r="K1357" s="11" t="s">
        <v>1894</v>
      </c>
      <c r="L1357" s="11" t="s">
        <v>298</v>
      </c>
      <c r="M1357" s="11" t="s">
        <v>1181</v>
      </c>
      <c r="N1357" s="11" t="s">
        <v>416</v>
      </c>
      <c r="O1357" s="11" t="s">
        <v>248</v>
      </c>
      <c r="P1357" s="11" t="s">
        <v>1895</v>
      </c>
      <c r="Q1357" s="77" t="s">
        <v>2245</v>
      </c>
      <c r="R1357" s="78" t="s">
        <v>2230</v>
      </c>
      <c r="S1357" s="79" t="s">
        <v>2246</v>
      </c>
      <c r="T1357" s="80" t="s">
        <v>2247</v>
      </c>
      <c r="U1357" s="80" t="s">
        <v>1956</v>
      </c>
      <c r="V1357" s="81"/>
      <c r="W1357" s="81" t="s">
        <v>1935</v>
      </c>
      <c r="X1357" s="81" t="s">
        <v>2248</v>
      </c>
      <c r="Y1357" s="8">
        <v>391</v>
      </c>
      <c r="Z1357" s="8">
        <v>4849.67</v>
      </c>
      <c r="AA1357" s="8"/>
      <c r="AB1357" s="8">
        <v>391</v>
      </c>
      <c r="AC1357" s="8"/>
      <c r="AD1357" s="8"/>
      <c r="AE1357" s="8">
        <v>391</v>
      </c>
      <c r="AF1357" s="8"/>
      <c r="AG1357" s="8"/>
      <c r="AH1357" s="8"/>
      <c r="AI1357" s="8">
        <v>391</v>
      </c>
      <c r="AJ1357" s="8">
        <v>1.0249999999999999</v>
      </c>
      <c r="AK1357" s="8">
        <f>AI1357*AJ1357</f>
        <v>400.77499999999998</v>
      </c>
      <c r="AL1357" s="102">
        <f>Z1357/Y1357</f>
        <v>12.403248081841433</v>
      </c>
      <c r="AM1357" s="103">
        <f>AK1357*AL1357</f>
        <v>4970.9117500000002</v>
      </c>
      <c r="AN1357" s="103">
        <f>AK1357*1.028</f>
        <v>411.99669999999998</v>
      </c>
      <c r="AO1357" s="103">
        <f>AN1357*AL1357</f>
        <v>5110.0972789999996</v>
      </c>
      <c r="AP1357" s="103">
        <f>AN1357*1.031</f>
        <v>424.76859769999993</v>
      </c>
      <c r="AQ1357" s="103">
        <f>AP1357*AL1357</f>
        <v>5268.5102946489997</v>
      </c>
      <c r="AR1357" s="8"/>
      <c r="AS1357" s="8"/>
      <c r="AT1357" s="8"/>
      <c r="AU1357" s="8"/>
      <c r="AV1357" s="8"/>
      <c r="AW1357" s="8"/>
      <c r="AX1357" s="8"/>
    </row>
    <row r="1358" spans="1:50" ht="18">
      <c r="A1358" s="8"/>
      <c r="B1358" s="8"/>
      <c r="C1358" s="8"/>
      <c r="D1358" s="8"/>
      <c r="E1358" s="8"/>
      <c r="F1358" s="8"/>
      <c r="G1358" s="99" t="s">
        <v>46</v>
      </c>
      <c r="H1358" s="100"/>
      <c r="I1358" s="96"/>
      <c r="J1358" s="73"/>
      <c r="K1358" s="101"/>
      <c r="L1358" s="92"/>
      <c r="M1358" s="92"/>
      <c r="N1358" s="92"/>
      <c r="O1358" s="92"/>
      <c r="P1358" s="12"/>
      <c r="Q1358" s="8"/>
      <c r="R1358" s="8"/>
      <c r="S1358" s="8"/>
      <c r="T1358" s="8"/>
      <c r="U1358" s="8"/>
      <c r="V1358" s="8"/>
      <c r="W1358" s="8"/>
      <c r="X1358" s="8"/>
      <c r="Y1358" s="8"/>
      <c r="Z1358" s="8"/>
      <c r="AA1358" s="8"/>
      <c r="AB1358" s="8"/>
      <c r="AC1358" s="8"/>
      <c r="AD1358" s="8"/>
      <c r="AE1358" s="8"/>
      <c r="AF1358" s="8"/>
      <c r="AG1358" s="8"/>
      <c r="AH1358" s="8"/>
      <c r="AI1358" s="8"/>
      <c r="AJ1358" s="8"/>
      <c r="AK1358" s="8"/>
      <c r="AL1358" s="12"/>
      <c r="AM1358" s="8"/>
      <c r="AN1358" s="8"/>
      <c r="AO1358" s="8"/>
      <c r="AP1358" s="8"/>
      <c r="AQ1358" s="8"/>
      <c r="AR1358" s="8"/>
      <c r="AS1358" s="8"/>
      <c r="AT1358" s="8"/>
      <c r="AU1358" s="8"/>
      <c r="AV1358" s="8"/>
      <c r="AW1358" s="8"/>
      <c r="AX1358" s="8"/>
    </row>
    <row r="1359" spans="1:50" ht="22.5">
      <c r="A1359" s="8"/>
      <c r="B1359" s="8"/>
      <c r="C1359" s="8"/>
      <c r="D1359" s="8"/>
      <c r="E1359" s="8"/>
      <c r="F1359" s="8"/>
      <c r="G1359" s="9"/>
      <c r="H1359" s="10"/>
      <c r="I1359" s="8"/>
      <c r="J1359" s="81" t="s">
        <v>27</v>
      </c>
      <c r="K1359" s="81" t="s">
        <v>2252</v>
      </c>
      <c r="L1359" s="87" t="s">
        <v>2249</v>
      </c>
      <c r="M1359" s="87" t="s">
        <v>2250</v>
      </c>
      <c r="N1359" s="87" t="s">
        <v>2253</v>
      </c>
      <c r="O1359" s="87" t="s">
        <v>2251</v>
      </c>
      <c r="P1359" s="88"/>
      <c r="Q1359" s="89"/>
      <c r="R1359" s="78"/>
      <c r="S1359" s="89" t="s">
        <v>2254</v>
      </c>
      <c r="T1359" s="88" t="s">
        <v>2255</v>
      </c>
      <c r="U1359" s="88" t="s">
        <v>1989</v>
      </c>
      <c r="V1359" s="81"/>
      <c r="W1359" s="81" t="s">
        <v>1935</v>
      </c>
      <c r="X1359" s="81" t="s">
        <v>2256</v>
      </c>
      <c r="Y1359" s="8">
        <v>18</v>
      </c>
      <c r="Z1359" s="8">
        <v>826.2</v>
      </c>
      <c r="AA1359" s="8"/>
      <c r="AB1359" s="8">
        <v>18</v>
      </c>
      <c r="AC1359" s="8"/>
      <c r="AD1359" s="8"/>
      <c r="AE1359" s="8">
        <v>18</v>
      </c>
      <c r="AF1359" s="8"/>
      <c r="AG1359" s="8"/>
      <c r="AH1359" s="8"/>
      <c r="AI1359" s="8">
        <v>18</v>
      </c>
      <c r="AJ1359" s="8">
        <v>1.0249999999999999</v>
      </c>
      <c r="AK1359" s="8">
        <f t="shared" ref="AK1359:AK1389" si="0">AI1359*AJ1359</f>
        <v>18.45</v>
      </c>
      <c r="AL1359" s="102">
        <f t="shared" ref="AL1359:AL1389" si="1">Z1359/Y1359</f>
        <v>45.900000000000006</v>
      </c>
      <c r="AM1359" s="103">
        <f t="shared" ref="AM1359:AM1389" si="2">AK1359*AL1359</f>
        <v>846.85500000000002</v>
      </c>
      <c r="AN1359" s="103">
        <f t="shared" ref="AN1359:AN1389" si="3">AK1359*1.028</f>
        <v>18.9666</v>
      </c>
      <c r="AO1359" s="103">
        <f t="shared" ref="AO1359:AO1389" si="4">AN1359*AL1359</f>
        <v>870.56694000000005</v>
      </c>
      <c r="AP1359" s="103">
        <f t="shared" ref="AP1359:AP1389" si="5">AN1359*1.031</f>
        <v>19.554564599999999</v>
      </c>
      <c r="AQ1359" s="103">
        <f t="shared" ref="AQ1359:AQ1389" si="6">AP1359*AL1359</f>
        <v>897.55451514000003</v>
      </c>
      <c r="AR1359" s="8"/>
      <c r="AS1359" s="8"/>
      <c r="AT1359" s="8"/>
      <c r="AU1359" s="8"/>
      <c r="AV1359" s="8"/>
      <c r="AW1359" s="8"/>
      <c r="AX1359" s="8"/>
    </row>
    <row r="1360" spans="1:50" ht="15.75">
      <c r="A1360" s="8"/>
      <c r="B1360" s="8"/>
      <c r="C1360" s="8"/>
      <c r="D1360" s="8"/>
      <c r="E1360" s="8"/>
      <c r="F1360" s="8"/>
      <c r="G1360" s="9"/>
      <c r="H1360" s="10"/>
      <c r="I1360" s="8"/>
      <c r="J1360" s="81" t="s">
        <v>27</v>
      </c>
      <c r="K1360" s="81" t="s">
        <v>2257</v>
      </c>
      <c r="L1360" s="87" t="s">
        <v>2258</v>
      </c>
      <c r="M1360" s="87" t="s">
        <v>2259</v>
      </c>
      <c r="N1360" s="87" t="s">
        <v>2260</v>
      </c>
      <c r="O1360" s="87" t="s">
        <v>2261</v>
      </c>
      <c r="P1360" s="88"/>
      <c r="Q1360" s="89"/>
      <c r="R1360" s="78"/>
      <c r="S1360" s="89"/>
      <c r="T1360" s="88" t="s">
        <v>2110</v>
      </c>
      <c r="U1360" s="88" t="s">
        <v>2135</v>
      </c>
      <c r="V1360" s="81"/>
      <c r="W1360" s="81" t="s">
        <v>1935</v>
      </c>
      <c r="X1360" s="81" t="s">
        <v>2262</v>
      </c>
      <c r="Y1360" s="8">
        <v>73</v>
      </c>
      <c r="Z1360" s="8">
        <v>536.54999999999995</v>
      </c>
      <c r="AA1360" s="8"/>
      <c r="AB1360" s="8">
        <v>73</v>
      </c>
      <c r="AC1360" s="8"/>
      <c r="AD1360" s="8"/>
      <c r="AE1360" s="8">
        <v>73</v>
      </c>
      <c r="AF1360" s="8"/>
      <c r="AG1360" s="8"/>
      <c r="AH1360" s="8"/>
      <c r="AI1360" s="8">
        <v>73</v>
      </c>
      <c r="AJ1360" s="8">
        <v>1.0249999999999999</v>
      </c>
      <c r="AK1360" s="8">
        <f t="shared" si="0"/>
        <v>74.824999999999989</v>
      </c>
      <c r="AL1360" s="102">
        <f t="shared" si="1"/>
        <v>7.35</v>
      </c>
      <c r="AM1360" s="103">
        <f t="shared" si="2"/>
        <v>549.96374999999989</v>
      </c>
      <c r="AN1360" s="103">
        <f t="shared" si="3"/>
        <v>76.920099999999991</v>
      </c>
      <c r="AO1360" s="103">
        <f t="shared" si="4"/>
        <v>565.36273499999993</v>
      </c>
      <c r="AP1360" s="103">
        <f t="shared" si="5"/>
        <v>79.304623099999986</v>
      </c>
      <c r="AQ1360" s="103">
        <f t="shared" si="6"/>
        <v>582.88897978499983</v>
      </c>
      <c r="AR1360" s="8"/>
      <c r="AS1360" s="8"/>
      <c r="AT1360" s="8"/>
      <c r="AU1360" s="8"/>
      <c r="AV1360" s="8"/>
      <c r="AW1360" s="8"/>
      <c r="AX1360" s="8"/>
    </row>
    <row r="1361" spans="1:50" ht="15.75">
      <c r="A1361" s="8"/>
      <c r="B1361" s="8"/>
      <c r="C1361" s="8"/>
      <c r="D1361" s="8"/>
      <c r="E1361" s="8"/>
      <c r="F1361" s="8"/>
      <c r="G1361" s="9"/>
      <c r="H1361" s="10"/>
      <c r="I1361" s="8"/>
      <c r="J1361" s="81" t="s">
        <v>27</v>
      </c>
      <c r="K1361" s="87" t="s">
        <v>2263</v>
      </c>
      <c r="L1361" s="87" t="s">
        <v>2258</v>
      </c>
      <c r="M1361" s="87" t="s">
        <v>2264</v>
      </c>
      <c r="N1361" s="87" t="s">
        <v>2265</v>
      </c>
      <c r="O1361" s="87" t="s">
        <v>2266</v>
      </c>
      <c r="P1361" s="88"/>
      <c r="Q1361" s="89"/>
      <c r="R1361" s="78"/>
      <c r="S1361" s="89" t="s">
        <v>2267</v>
      </c>
      <c r="T1361" s="88" t="s">
        <v>2268</v>
      </c>
      <c r="U1361" s="88" t="s">
        <v>2135</v>
      </c>
      <c r="V1361" s="81"/>
      <c r="W1361" s="81" t="s">
        <v>1935</v>
      </c>
      <c r="X1361" s="81" t="s">
        <v>2269</v>
      </c>
      <c r="Y1361" s="8">
        <v>63</v>
      </c>
      <c r="Z1361" s="8">
        <v>787.5</v>
      </c>
      <c r="AA1361" s="8"/>
      <c r="AB1361" s="8">
        <v>63</v>
      </c>
      <c r="AC1361" s="8"/>
      <c r="AD1361" s="8"/>
      <c r="AE1361" s="8">
        <v>63</v>
      </c>
      <c r="AF1361" s="8"/>
      <c r="AG1361" s="8"/>
      <c r="AH1361" s="8"/>
      <c r="AI1361" s="8">
        <v>63</v>
      </c>
      <c r="AJ1361" s="8">
        <v>1.0249999999999999</v>
      </c>
      <c r="AK1361" s="8">
        <f t="shared" si="0"/>
        <v>64.574999999999989</v>
      </c>
      <c r="AL1361" s="102">
        <f t="shared" si="1"/>
        <v>12.5</v>
      </c>
      <c r="AM1361" s="103">
        <f t="shared" si="2"/>
        <v>807.18749999999989</v>
      </c>
      <c r="AN1361" s="103">
        <f t="shared" si="3"/>
        <v>66.383099999999985</v>
      </c>
      <c r="AO1361" s="103">
        <f t="shared" si="4"/>
        <v>829.78874999999982</v>
      </c>
      <c r="AP1361" s="103">
        <f t="shared" si="5"/>
        <v>68.440976099999972</v>
      </c>
      <c r="AQ1361" s="103">
        <f t="shared" si="6"/>
        <v>855.51220124999963</v>
      </c>
      <c r="AR1361" s="8"/>
      <c r="AS1361" s="8"/>
      <c r="AT1361" s="8"/>
      <c r="AU1361" s="8"/>
      <c r="AV1361" s="8"/>
      <c r="AW1361" s="8"/>
      <c r="AX1361" s="8"/>
    </row>
    <row r="1362" spans="1:50" ht="22.5">
      <c r="A1362" s="8"/>
      <c r="B1362" s="8"/>
      <c r="C1362" s="8"/>
      <c r="D1362" s="8"/>
      <c r="E1362" s="8"/>
      <c r="F1362" s="8"/>
      <c r="G1362" s="9"/>
      <c r="H1362" s="10"/>
      <c r="I1362" s="8"/>
      <c r="J1362" s="81" t="s">
        <v>27</v>
      </c>
      <c r="K1362" s="81" t="s">
        <v>2270</v>
      </c>
      <c r="L1362" s="87" t="s">
        <v>2271</v>
      </c>
      <c r="M1362" s="87" t="s">
        <v>936</v>
      </c>
      <c r="N1362" s="87" t="s">
        <v>2272</v>
      </c>
      <c r="O1362" s="87" t="s">
        <v>2273</v>
      </c>
      <c r="P1362" s="88"/>
      <c r="Q1362" s="89"/>
      <c r="R1362" s="78"/>
      <c r="S1362" s="89" t="s">
        <v>2274</v>
      </c>
      <c r="T1362" s="88" t="s">
        <v>2066</v>
      </c>
      <c r="U1362" s="88" t="s">
        <v>1989</v>
      </c>
      <c r="V1362" s="81"/>
      <c r="W1362" s="81" t="s">
        <v>1935</v>
      </c>
      <c r="X1362" s="81" t="s">
        <v>2067</v>
      </c>
      <c r="Y1362" s="8">
        <v>13</v>
      </c>
      <c r="Z1362" s="8">
        <v>396.5</v>
      </c>
      <c r="AA1362" s="8"/>
      <c r="AB1362" s="8">
        <v>13</v>
      </c>
      <c r="AC1362" s="8"/>
      <c r="AD1362" s="8"/>
      <c r="AE1362" s="8">
        <v>13</v>
      </c>
      <c r="AF1362" s="8"/>
      <c r="AG1362" s="8"/>
      <c r="AH1362" s="8"/>
      <c r="AI1362" s="8">
        <v>13</v>
      </c>
      <c r="AJ1362" s="8">
        <v>1.0249999999999999</v>
      </c>
      <c r="AK1362" s="8">
        <f t="shared" si="0"/>
        <v>13.324999999999999</v>
      </c>
      <c r="AL1362" s="102">
        <f t="shared" si="1"/>
        <v>30.5</v>
      </c>
      <c r="AM1362" s="103">
        <f t="shared" si="2"/>
        <v>406.41249999999997</v>
      </c>
      <c r="AN1362" s="103">
        <f t="shared" si="3"/>
        <v>13.6981</v>
      </c>
      <c r="AO1362" s="103">
        <f t="shared" si="4"/>
        <v>417.79205000000002</v>
      </c>
      <c r="AP1362" s="103">
        <f t="shared" si="5"/>
        <v>14.122741099999999</v>
      </c>
      <c r="AQ1362" s="103">
        <f t="shared" si="6"/>
        <v>430.74360354999999</v>
      </c>
      <c r="AR1362" s="8"/>
      <c r="AS1362" s="8"/>
      <c r="AT1362" s="8"/>
      <c r="AU1362" s="8"/>
      <c r="AV1362" s="8"/>
      <c r="AW1362" s="8"/>
      <c r="AX1362" s="8"/>
    </row>
    <row r="1363" spans="1:50" ht="22.5">
      <c r="A1363" s="8"/>
      <c r="B1363" s="8"/>
      <c r="C1363" s="8"/>
      <c r="D1363" s="8"/>
      <c r="E1363" s="8"/>
      <c r="F1363" s="8"/>
      <c r="G1363" s="9"/>
      <c r="H1363" s="10"/>
      <c r="I1363" s="8"/>
      <c r="J1363" s="81" t="s">
        <v>27</v>
      </c>
      <c r="K1363" s="81" t="s">
        <v>2270</v>
      </c>
      <c r="L1363" s="87" t="s">
        <v>2271</v>
      </c>
      <c r="M1363" s="87" t="s">
        <v>2250</v>
      </c>
      <c r="N1363" s="87" t="s">
        <v>2275</v>
      </c>
      <c r="O1363" s="87" t="s">
        <v>2251</v>
      </c>
      <c r="P1363" s="88"/>
      <c r="Q1363" s="89"/>
      <c r="R1363" s="78"/>
      <c r="S1363" s="89" t="s">
        <v>2274</v>
      </c>
      <c r="T1363" s="88" t="s">
        <v>2066</v>
      </c>
      <c r="U1363" s="88" t="s">
        <v>1989</v>
      </c>
      <c r="V1363" s="81"/>
      <c r="W1363" s="81" t="s">
        <v>1935</v>
      </c>
      <c r="X1363" s="81" t="s">
        <v>2067</v>
      </c>
      <c r="Y1363" s="8">
        <v>24</v>
      </c>
      <c r="Z1363" s="8">
        <v>633.6</v>
      </c>
      <c r="AA1363" s="8"/>
      <c r="AB1363" s="8">
        <v>24</v>
      </c>
      <c r="AC1363" s="8"/>
      <c r="AD1363" s="8"/>
      <c r="AE1363" s="8">
        <v>24</v>
      </c>
      <c r="AF1363" s="8"/>
      <c r="AG1363" s="8"/>
      <c r="AH1363" s="8"/>
      <c r="AI1363" s="8">
        <v>24</v>
      </c>
      <c r="AJ1363" s="8">
        <v>1.0249999999999999</v>
      </c>
      <c r="AK1363" s="8">
        <f t="shared" si="0"/>
        <v>24.599999999999998</v>
      </c>
      <c r="AL1363" s="102">
        <f t="shared" si="1"/>
        <v>26.400000000000002</v>
      </c>
      <c r="AM1363" s="103">
        <f t="shared" si="2"/>
        <v>649.43999999999994</v>
      </c>
      <c r="AN1363" s="103">
        <f t="shared" si="3"/>
        <v>25.288799999999998</v>
      </c>
      <c r="AO1363" s="103">
        <f t="shared" si="4"/>
        <v>667.62432000000001</v>
      </c>
      <c r="AP1363" s="103">
        <f t="shared" si="5"/>
        <v>26.072752799999996</v>
      </c>
      <c r="AQ1363" s="103">
        <f t="shared" si="6"/>
        <v>688.32067391999999</v>
      </c>
      <c r="AR1363" s="8"/>
      <c r="AS1363" s="8"/>
      <c r="AT1363" s="8"/>
      <c r="AU1363" s="8"/>
      <c r="AV1363" s="8"/>
      <c r="AW1363" s="8"/>
      <c r="AX1363" s="8"/>
    </row>
    <row r="1364" spans="1:50" ht="33.75">
      <c r="A1364" s="8"/>
      <c r="B1364" s="8"/>
      <c r="C1364" s="8"/>
      <c r="D1364" s="8"/>
      <c r="E1364" s="8"/>
      <c r="F1364" s="8"/>
      <c r="G1364" s="9"/>
      <c r="H1364" s="10"/>
      <c r="I1364" s="8"/>
      <c r="J1364" s="81" t="s">
        <v>27</v>
      </c>
      <c r="K1364" s="81" t="s">
        <v>2276</v>
      </c>
      <c r="L1364" s="87" t="s">
        <v>2277</v>
      </c>
      <c r="M1364" s="87" t="s">
        <v>2250</v>
      </c>
      <c r="N1364" s="90" t="s">
        <v>2278</v>
      </c>
      <c r="O1364" s="87" t="s">
        <v>2266</v>
      </c>
      <c r="P1364" s="88"/>
      <c r="Q1364" s="89"/>
      <c r="R1364" s="78"/>
      <c r="S1364" s="89" t="s">
        <v>2279</v>
      </c>
      <c r="T1364" s="88" t="s">
        <v>2066</v>
      </c>
      <c r="U1364" s="88" t="s">
        <v>1989</v>
      </c>
      <c r="V1364" s="81"/>
      <c r="W1364" s="81" t="s">
        <v>1935</v>
      </c>
      <c r="X1364" s="81" t="s">
        <v>2067</v>
      </c>
      <c r="Y1364" s="8">
        <v>112</v>
      </c>
      <c r="Z1364" s="8">
        <v>4862.25</v>
      </c>
      <c r="AA1364" s="8"/>
      <c r="AB1364" s="8">
        <v>112</v>
      </c>
      <c r="AC1364" s="8"/>
      <c r="AD1364" s="8"/>
      <c r="AE1364" s="8">
        <v>112</v>
      </c>
      <c r="AF1364" s="8"/>
      <c r="AG1364" s="8"/>
      <c r="AH1364" s="8"/>
      <c r="AI1364" s="8">
        <v>112</v>
      </c>
      <c r="AJ1364" s="8">
        <v>1.0249999999999999</v>
      </c>
      <c r="AK1364" s="8">
        <f t="shared" si="0"/>
        <v>114.79999999999998</v>
      </c>
      <c r="AL1364" s="102">
        <f t="shared" si="1"/>
        <v>43.412946428571431</v>
      </c>
      <c r="AM1364" s="103">
        <f t="shared" si="2"/>
        <v>4983.8062499999996</v>
      </c>
      <c r="AN1364" s="103">
        <f t="shared" si="3"/>
        <v>118.01439999999998</v>
      </c>
      <c r="AO1364" s="103">
        <f t="shared" si="4"/>
        <v>5123.352824999999</v>
      </c>
      <c r="AP1364" s="103">
        <f t="shared" si="5"/>
        <v>121.67284639999997</v>
      </c>
      <c r="AQ1364" s="103">
        <f t="shared" si="6"/>
        <v>5282.176762574999</v>
      </c>
      <c r="AR1364" s="8"/>
      <c r="AS1364" s="8"/>
      <c r="AT1364" s="8"/>
      <c r="AU1364" s="8"/>
      <c r="AV1364" s="8"/>
      <c r="AW1364" s="8"/>
      <c r="AX1364" s="8"/>
    </row>
    <row r="1365" spans="1:50" ht="33.75">
      <c r="A1365" s="8"/>
      <c r="B1365" s="8"/>
      <c r="C1365" s="8"/>
      <c r="D1365" s="8"/>
      <c r="E1365" s="8"/>
      <c r="F1365" s="8"/>
      <c r="G1365" s="9"/>
      <c r="H1365" s="10"/>
      <c r="I1365" s="8"/>
      <c r="J1365" s="81" t="s">
        <v>27</v>
      </c>
      <c r="K1365" s="81" t="s">
        <v>2280</v>
      </c>
      <c r="L1365" s="87" t="s">
        <v>2277</v>
      </c>
      <c r="M1365" s="87" t="s">
        <v>2250</v>
      </c>
      <c r="N1365" s="87" t="s">
        <v>2281</v>
      </c>
      <c r="O1365" s="87" t="s">
        <v>2251</v>
      </c>
      <c r="P1365" s="88"/>
      <c r="Q1365" s="89"/>
      <c r="R1365" s="78"/>
      <c r="S1365" s="89" t="s">
        <v>2282</v>
      </c>
      <c r="T1365" s="88" t="s">
        <v>2283</v>
      </c>
      <c r="U1365" s="88" t="s">
        <v>1989</v>
      </c>
      <c r="V1365" s="81"/>
      <c r="W1365" s="81" t="s">
        <v>1935</v>
      </c>
      <c r="X1365" s="81" t="s">
        <v>2284</v>
      </c>
      <c r="Y1365" s="8">
        <v>21</v>
      </c>
      <c r="Z1365" s="8">
        <v>1688.4</v>
      </c>
      <c r="AA1365" s="8"/>
      <c r="AB1365" s="8">
        <v>21</v>
      </c>
      <c r="AC1365" s="8"/>
      <c r="AD1365" s="8"/>
      <c r="AE1365" s="8">
        <v>21</v>
      </c>
      <c r="AF1365" s="8"/>
      <c r="AG1365" s="8"/>
      <c r="AH1365" s="8"/>
      <c r="AI1365" s="8">
        <v>21</v>
      </c>
      <c r="AJ1365" s="8">
        <v>1.0249999999999999</v>
      </c>
      <c r="AK1365" s="8">
        <f t="shared" si="0"/>
        <v>21.524999999999999</v>
      </c>
      <c r="AL1365" s="102">
        <f t="shared" si="1"/>
        <v>80.400000000000006</v>
      </c>
      <c r="AM1365" s="103">
        <f t="shared" si="2"/>
        <v>1730.61</v>
      </c>
      <c r="AN1365" s="103">
        <f t="shared" si="3"/>
        <v>22.127700000000001</v>
      </c>
      <c r="AO1365" s="103">
        <f t="shared" si="4"/>
        <v>1779.0670800000003</v>
      </c>
      <c r="AP1365" s="103">
        <f t="shared" si="5"/>
        <v>22.813658699999998</v>
      </c>
      <c r="AQ1365" s="103">
        <f t="shared" si="6"/>
        <v>1834.2181594799999</v>
      </c>
      <c r="AR1365" s="8"/>
      <c r="AS1365" s="8"/>
      <c r="AT1365" s="8"/>
      <c r="AU1365" s="8"/>
      <c r="AV1365" s="8"/>
      <c r="AW1365" s="8"/>
      <c r="AX1365" s="8"/>
    </row>
    <row r="1366" spans="1:50" ht="33.75">
      <c r="A1366" s="8"/>
      <c r="B1366" s="8"/>
      <c r="C1366" s="8"/>
      <c r="D1366" s="8"/>
      <c r="E1366" s="8"/>
      <c r="F1366" s="8"/>
      <c r="G1366" s="9"/>
      <c r="H1366" s="10"/>
      <c r="I1366" s="8"/>
      <c r="J1366" s="81" t="s">
        <v>27</v>
      </c>
      <c r="K1366" s="81" t="s">
        <v>2280</v>
      </c>
      <c r="L1366" s="87" t="s">
        <v>2277</v>
      </c>
      <c r="M1366" s="87" t="s">
        <v>2285</v>
      </c>
      <c r="N1366" s="87" t="s">
        <v>2286</v>
      </c>
      <c r="O1366" s="87" t="s">
        <v>2273</v>
      </c>
      <c r="P1366" s="88"/>
      <c r="Q1366" s="89"/>
      <c r="R1366" s="78"/>
      <c r="S1366" s="89" t="s">
        <v>2282</v>
      </c>
      <c r="T1366" s="88" t="s">
        <v>2283</v>
      </c>
      <c r="U1366" s="88"/>
      <c r="V1366" s="81"/>
      <c r="W1366" s="81" t="s">
        <v>1935</v>
      </c>
      <c r="X1366" s="81" t="s">
        <v>2284</v>
      </c>
      <c r="Y1366" s="8">
        <v>89</v>
      </c>
      <c r="Z1366" s="8">
        <v>27545.5</v>
      </c>
      <c r="AA1366" s="8"/>
      <c r="AB1366" s="8">
        <v>89</v>
      </c>
      <c r="AC1366" s="8"/>
      <c r="AD1366" s="8"/>
      <c r="AE1366" s="8">
        <v>89</v>
      </c>
      <c r="AF1366" s="8"/>
      <c r="AG1366" s="8"/>
      <c r="AH1366" s="8"/>
      <c r="AI1366" s="8">
        <v>89</v>
      </c>
      <c r="AJ1366" s="8">
        <v>1.0249999999999999</v>
      </c>
      <c r="AK1366" s="8">
        <f t="shared" si="0"/>
        <v>91.224999999999994</v>
      </c>
      <c r="AL1366" s="102">
        <f t="shared" si="1"/>
        <v>309.5</v>
      </c>
      <c r="AM1366" s="103">
        <f t="shared" si="2"/>
        <v>28234.137499999997</v>
      </c>
      <c r="AN1366" s="103">
        <f t="shared" si="3"/>
        <v>93.779299999999992</v>
      </c>
      <c r="AO1366" s="103">
        <f t="shared" si="4"/>
        <v>29024.693349999998</v>
      </c>
      <c r="AP1366" s="103">
        <f t="shared" si="5"/>
        <v>96.686458299999984</v>
      </c>
      <c r="AQ1366" s="103">
        <f t="shared" si="6"/>
        <v>29924.458843849996</v>
      </c>
      <c r="AR1366" s="8"/>
      <c r="AS1366" s="8"/>
      <c r="AT1366" s="8"/>
      <c r="AU1366" s="8"/>
      <c r="AV1366" s="8"/>
      <c r="AW1366" s="8"/>
      <c r="AX1366" s="8"/>
    </row>
    <row r="1367" spans="1:50" ht="45">
      <c r="A1367" s="8"/>
      <c r="B1367" s="8"/>
      <c r="C1367" s="8"/>
      <c r="D1367" s="8"/>
      <c r="E1367" s="8"/>
      <c r="F1367" s="8"/>
      <c r="G1367" s="9"/>
      <c r="H1367" s="10"/>
      <c r="I1367" s="8"/>
      <c r="J1367" s="81" t="s">
        <v>27</v>
      </c>
      <c r="K1367" s="81" t="s">
        <v>2287</v>
      </c>
      <c r="L1367" s="87" t="s">
        <v>2288</v>
      </c>
      <c r="M1367" s="87" t="s">
        <v>2285</v>
      </c>
      <c r="N1367" s="87" t="s">
        <v>2289</v>
      </c>
      <c r="O1367" s="87" t="s">
        <v>2273</v>
      </c>
      <c r="P1367" s="88"/>
      <c r="Q1367" s="89"/>
      <c r="R1367" s="78"/>
      <c r="S1367" s="89" t="s">
        <v>2290</v>
      </c>
      <c r="T1367" s="88" t="s">
        <v>2291</v>
      </c>
      <c r="U1367" s="88" t="s">
        <v>1934</v>
      </c>
      <c r="V1367" s="81"/>
      <c r="W1367" s="81" t="s">
        <v>1935</v>
      </c>
      <c r="X1367" s="81" t="s">
        <v>2292</v>
      </c>
      <c r="Y1367" s="8">
        <v>105</v>
      </c>
      <c r="Z1367" s="8">
        <v>1312.5</v>
      </c>
      <c r="AA1367" s="8"/>
      <c r="AB1367" s="8">
        <v>105</v>
      </c>
      <c r="AC1367" s="8"/>
      <c r="AD1367" s="8"/>
      <c r="AE1367" s="8">
        <v>105</v>
      </c>
      <c r="AF1367" s="8"/>
      <c r="AG1367" s="8"/>
      <c r="AH1367" s="8"/>
      <c r="AI1367" s="8">
        <v>105</v>
      </c>
      <c r="AJ1367" s="8">
        <v>1.0249999999999999</v>
      </c>
      <c r="AK1367" s="8">
        <f t="shared" si="0"/>
        <v>107.62499999999999</v>
      </c>
      <c r="AL1367" s="102">
        <f t="shared" si="1"/>
        <v>12.5</v>
      </c>
      <c r="AM1367" s="103">
        <f t="shared" si="2"/>
        <v>1345.3124999999998</v>
      </c>
      <c r="AN1367" s="103">
        <f t="shared" si="3"/>
        <v>110.63849999999999</v>
      </c>
      <c r="AO1367" s="103">
        <f t="shared" si="4"/>
        <v>1382.9812499999998</v>
      </c>
      <c r="AP1367" s="103">
        <f t="shared" si="5"/>
        <v>114.06829349999998</v>
      </c>
      <c r="AQ1367" s="103">
        <f t="shared" si="6"/>
        <v>1425.8536687499998</v>
      </c>
      <c r="AR1367" s="8"/>
      <c r="AS1367" s="8"/>
      <c r="AT1367" s="8"/>
      <c r="AU1367" s="8"/>
      <c r="AV1367" s="8"/>
      <c r="AW1367" s="8"/>
      <c r="AX1367" s="8"/>
    </row>
    <row r="1368" spans="1:50" ht="15.75">
      <c r="A1368" s="8"/>
      <c r="B1368" s="8"/>
      <c r="C1368" s="8"/>
      <c r="D1368" s="8"/>
      <c r="E1368" s="8"/>
      <c r="F1368" s="8"/>
      <c r="G1368" s="9"/>
      <c r="H1368" s="10"/>
      <c r="I1368" s="8"/>
      <c r="J1368" s="81" t="s">
        <v>27</v>
      </c>
      <c r="K1368" s="81" t="s">
        <v>2293</v>
      </c>
      <c r="L1368" s="87" t="s">
        <v>2294</v>
      </c>
      <c r="M1368" s="87" t="s">
        <v>2285</v>
      </c>
      <c r="N1368" s="87" t="s">
        <v>2295</v>
      </c>
      <c r="O1368" s="87" t="s">
        <v>2273</v>
      </c>
      <c r="P1368" s="88"/>
      <c r="Q1368" s="89"/>
      <c r="R1368" s="78"/>
      <c r="S1368" s="89" t="s">
        <v>2296</v>
      </c>
      <c r="T1368" s="88" t="s">
        <v>2297</v>
      </c>
      <c r="U1368" s="88" t="s">
        <v>1989</v>
      </c>
      <c r="V1368" s="81"/>
      <c r="W1368" s="81" t="s">
        <v>1935</v>
      </c>
      <c r="X1368" s="81" t="s">
        <v>2298</v>
      </c>
      <c r="Y1368" s="8">
        <v>14</v>
      </c>
      <c r="Z1368" s="8">
        <v>2863</v>
      </c>
      <c r="AA1368" s="8"/>
      <c r="AB1368" s="8">
        <v>14</v>
      </c>
      <c r="AC1368" s="8"/>
      <c r="AD1368" s="8"/>
      <c r="AE1368" s="8">
        <v>14</v>
      </c>
      <c r="AF1368" s="8"/>
      <c r="AG1368" s="8"/>
      <c r="AH1368" s="8"/>
      <c r="AI1368" s="8">
        <v>14</v>
      </c>
      <c r="AJ1368" s="8">
        <v>1.0249999999999999</v>
      </c>
      <c r="AK1368" s="8">
        <f t="shared" si="0"/>
        <v>14.349999999999998</v>
      </c>
      <c r="AL1368" s="102">
        <f t="shared" si="1"/>
        <v>204.5</v>
      </c>
      <c r="AM1368" s="103">
        <f t="shared" si="2"/>
        <v>2934.5749999999994</v>
      </c>
      <c r="AN1368" s="103">
        <f t="shared" si="3"/>
        <v>14.751799999999998</v>
      </c>
      <c r="AO1368" s="103">
        <f t="shared" si="4"/>
        <v>3016.7430999999997</v>
      </c>
      <c r="AP1368" s="103">
        <f t="shared" si="5"/>
        <v>15.209105799999996</v>
      </c>
      <c r="AQ1368" s="103">
        <f t="shared" si="6"/>
        <v>3110.2621360999992</v>
      </c>
      <c r="AR1368" s="8"/>
      <c r="AS1368" s="8"/>
      <c r="AT1368" s="8"/>
      <c r="AU1368" s="8"/>
      <c r="AV1368" s="8"/>
      <c r="AW1368" s="8"/>
      <c r="AX1368" s="8"/>
    </row>
    <row r="1369" spans="1:50" ht="22.5">
      <c r="A1369" s="8"/>
      <c r="B1369" s="8"/>
      <c r="C1369" s="8"/>
      <c r="D1369" s="8"/>
      <c r="E1369" s="8"/>
      <c r="F1369" s="8"/>
      <c r="G1369" s="9"/>
      <c r="H1369" s="10"/>
      <c r="I1369" s="8"/>
      <c r="J1369" s="81" t="s">
        <v>27</v>
      </c>
      <c r="K1369" s="81" t="s">
        <v>2299</v>
      </c>
      <c r="L1369" s="87" t="s">
        <v>2249</v>
      </c>
      <c r="M1369" s="87" t="s">
        <v>2300</v>
      </c>
      <c r="N1369" s="87" t="s">
        <v>2278</v>
      </c>
      <c r="O1369" s="87" t="s">
        <v>2251</v>
      </c>
      <c r="P1369" s="88"/>
      <c r="Q1369" s="89"/>
      <c r="R1369" s="78"/>
      <c r="S1369" s="89" t="s">
        <v>2301</v>
      </c>
      <c r="T1369" s="88" t="s">
        <v>2302</v>
      </c>
      <c r="U1369" s="88" t="s">
        <v>2135</v>
      </c>
      <c r="V1369" s="81"/>
      <c r="W1369" s="81" t="s">
        <v>1935</v>
      </c>
      <c r="X1369" s="81" t="s">
        <v>2303</v>
      </c>
      <c r="Y1369" s="8">
        <v>68</v>
      </c>
      <c r="Z1369" s="8">
        <v>1836</v>
      </c>
      <c r="AA1369" s="8"/>
      <c r="AB1369" s="8">
        <v>68</v>
      </c>
      <c r="AC1369" s="8"/>
      <c r="AD1369" s="8"/>
      <c r="AE1369" s="8">
        <v>68</v>
      </c>
      <c r="AF1369" s="8"/>
      <c r="AG1369" s="8"/>
      <c r="AH1369" s="8"/>
      <c r="AI1369" s="8">
        <v>68</v>
      </c>
      <c r="AJ1369" s="8">
        <v>1.0249999999999999</v>
      </c>
      <c r="AK1369" s="8">
        <f t="shared" si="0"/>
        <v>69.699999999999989</v>
      </c>
      <c r="AL1369" s="102">
        <f t="shared" si="1"/>
        <v>27</v>
      </c>
      <c r="AM1369" s="103">
        <f t="shared" si="2"/>
        <v>1881.8999999999996</v>
      </c>
      <c r="AN1369" s="103">
        <f t="shared" si="3"/>
        <v>71.651599999999988</v>
      </c>
      <c r="AO1369" s="103">
        <f t="shared" si="4"/>
        <v>1934.5931999999996</v>
      </c>
      <c r="AP1369" s="103">
        <f t="shared" si="5"/>
        <v>73.872799599999979</v>
      </c>
      <c r="AQ1369" s="103">
        <f t="shared" si="6"/>
        <v>1994.5655891999995</v>
      </c>
      <c r="AR1369" s="8"/>
      <c r="AS1369" s="8"/>
      <c r="AT1369" s="8"/>
      <c r="AU1369" s="8"/>
      <c r="AV1369" s="8"/>
      <c r="AW1369" s="8"/>
      <c r="AX1369" s="8"/>
    </row>
    <row r="1370" spans="1:50" ht="15.75">
      <c r="A1370" s="8"/>
      <c r="B1370" s="8"/>
      <c r="C1370" s="8"/>
      <c r="D1370" s="8"/>
      <c r="E1370" s="8"/>
      <c r="F1370" s="8"/>
      <c r="G1370" s="9"/>
      <c r="H1370" s="10"/>
      <c r="I1370" s="8"/>
      <c r="J1370" s="81" t="s">
        <v>27</v>
      </c>
      <c r="K1370" s="81" t="s">
        <v>2304</v>
      </c>
      <c r="L1370" s="87" t="s">
        <v>2294</v>
      </c>
      <c r="M1370" s="87" t="s">
        <v>2285</v>
      </c>
      <c r="N1370" s="87" t="s">
        <v>2305</v>
      </c>
      <c r="O1370" s="87" t="s">
        <v>2306</v>
      </c>
      <c r="P1370" s="88"/>
      <c r="Q1370" s="89"/>
      <c r="R1370" s="78"/>
      <c r="S1370" s="89" t="s">
        <v>2307</v>
      </c>
      <c r="T1370" s="88" t="s">
        <v>2308</v>
      </c>
      <c r="U1370" s="88" t="s">
        <v>1989</v>
      </c>
      <c r="V1370" s="81"/>
      <c r="W1370" s="81" t="s">
        <v>1935</v>
      </c>
      <c r="X1370" s="81" t="s">
        <v>2309</v>
      </c>
      <c r="Y1370" s="8">
        <v>90</v>
      </c>
      <c r="Z1370" s="8">
        <v>21186</v>
      </c>
      <c r="AA1370" s="8"/>
      <c r="AB1370" s="8">
        <v>90</v>
      </c>
      <c r="AC1370" s="8"/>
      <c r="AD1370" s="8"/>
      <c r="AE1370" s="8">
        <v>90</v>
      </c>
      <c r="AF1370" s="8"/>
      <c r="AG1370" s="8"/>
      <c r="AH1370" s="8"/>
      <c r="AI1370" s="8">
        <v>90</v>
      </c>
      <c r="AJ1370" s="8">
        <v>1.0249999999999999</v>
      </c>
      <c r="AK1370" s="8">
        <f t="shared" si="0"/>
        <v>92.249999999999986</v>
      </c>
      <c r="AL1370" s="102">
        <f t="shared" si="1"/>
        <v>235.4</v>
      </c>
      <c r="AM1370" s="103">
        <f t="shared" si="2"/>
        <v>21715.649999999998</v>
      </c>
      <c r="AN1370" s="103">
        <f t="shared" si="3"/>
        <v>94.832999999999984</v>
      </c>
      <c r="AO1370" s="103">
        <f t="shared" si="4"/>
        <v>22323.688199999997</v>
      </c>
      <c r="AP1370" s="103">
        <f t="shared" si="5"/>
        <v>97.772822999999974</v>
      </c>
      <c r="AQ1370" s="103">
        <f t="shared" si="6"/>
        <v>23015.722534199995</v>
      </c>
      <c r="AR1370" s="8"/>
      <c r="AS1370" s="8"/>
      <c r="AT1370" s="8"/>
      <c r="AU1370" s="8"/>
      <c r="AV1370" s="8"/>
      <c r="AW1370" s="8"/>
      <c r="AX1370" s="8"/>
    </row>
    <row r="1371" spans="1:50" ht="22.5">
      <c r="A1371" s="8"/>
      <c r="B1371" s="8"/>
      <c r="C1371" s="8"/>
      <c r="D1371" s="8"/>
      <c r="E1371" s="8"/>
      <c r="F1371" s="8"/>
      <c r="G1371" s="9"/>
      <c r="H1371" s="10"/>
      <c r="I1371" s="8"/>
      <c r="J1371" s="81" t="s">
        <v>27</v>
      </c>
      <c r="K1371" s="81" t="s">
        <v>2311</v>
      </c>
      <c r="L1371" s="87" t="s">
        <v>2249</v>
      </c>
      <c r="M1371" s="87" t="s">
        <v>2312</v>
      </c>
      <c r="N1371" s="87" t="s">
        <v>2313</v>
      </c>
      <c r="O1371" s="87" t="s">
        <v>2314</v>
      </c>
      <c r="P1371" s="88"/>
      <c r="Q1371" s="89"/>
      <c r="R1371" s="78"/>
      <c r="S1371" s="89" t="s">
        <v>2315</v>
      </c>
      <c r="T1371" s="88" t="s">
        <v>2066</v>
      </c>
      <c r="U1371" s="88" t="s">
        <v>1989</v>
      </c>
      <c r="V1371" s="81"/>
      <c r="W1371" s="81" t="s">
        <v>1935</v>
      </c>
      <c r="X1371" s="81" t="s">
        <v>2067</v>
      </c>
      <c r="Y1371" s="8">
        <v>124</v>
      </c>
      <c r="Z1371" s="8">
        <v>7564</v>
      </c>
      <c r="AA1371" s="8"/>
      <c r="AB1371" s="8">
        <v>124</v>
      </c>
      <c r="AC1371" s="8"/>
      <c r="AD1371" s="8"/>
      <c r="AE1371" s="8">
        <v>124</v>
      </c>
      <c r="AF1371" s="8"/>
      <c r="AG1371" s="8"/>
      <c r="AH1371" s="8"/>
      <c r="AI1371" s="8">
        <v>124</v>
      </c>
      <c r="AJ1371" s="8">
        <v>1.0249999999999999</v>
      </c>
      <c r="AK1371" s="8">
        <f t="shared" si="0"/>
        <v>127.1</v>
      </c>
      <c r="AL1371" s="102">
        <f t="shared" si="1"/>
        <v>61</v>
      </c>
      <c r="AM1371" s="103">
        <f t="shared" si="2"/>
        <v>7753.0999999999995</v>
      </c>
      <c r="AN1371" s="103">
        <f t="shared" si="3"/>
        <v>130.65879999999999</v>
      </c>
      <c r="AO1371" s="103">
        <f t="shared" si="4"/>
        <v>7970.1867999999995</v>
      </c>
      <c r="AP1371" s="103">
        <f t="shared" si="5"/>
        <v>134.70922279999996</v>
      </c>
      <c r="AQ1371" s="103">
        <f t="shared" si="6"/>
        <v>8217.2625907999973</v>
      </c>
      <c r="AR1371" s="8"/>
      <c r="AS1371" s="8"/>
      <c r="AT1371" s="8"/>
      <c r="AU1371" s="8"/>
      <c r="AV1371" s="8"/>
      <c r="AW1371" s="8"/>
      <c r="AX1371" s="8"/>
    </row>
    <row r="1372" spans="1:50" ht="22.5">
      <c r="A1372" s="8"/>
      <c r="B1372" s="8"/>
      <c r="C1372" s="8"/>
      <c r="D1372" s="8"/>
      <c r="E1372" s="8"/>
      <c r="F1372" s="8"/>
      <c r="G1372" s="9"/>
      <c r="H1372" s="10"/>
      <c r="I1372" s="8"/>
      <c r="J1372" s="81" t="s">
        <v>27</v>
      </c>
      <c r="K1372" s="81" t="s">
        <v>2316</v>
      </c>
      <c r="L1372" s="87" t="s">
        <v>2317</v>
      </c>
      <c r="M1372" s="87" t="s">
        <v>2285</v>
      </c>
      <c r="N1372" s="87" t="s">
        <v>2318</v>
      </c>
      <c r="O1372" s="87" t="s">
        <v>2273</v>
      </c>
      <c r="P1372" s="88"/>
      <c r="Q1372" s="89"/>
      <c r="R1372" s="78"/>
      <c r="S1372" s="89" t="s">
        <v>2319</v>
      </c>
      <c r="T1372" s="88" t="s">
        <v>2320</v>
      </c>
      <c r="U1372" s="88" t="s">
        <v>1989</v>
      </c>
      <c r="V1372" s="81"/>
      <c r="W1372" s="81" t="s">
        <v>1935</v>
      </c>
      <c r="X1372" s="81" t="s">
        <v>2321</v>
      </c>
      <c r="Y1372" s="8">
        <v>617</v>
      </c>
      <c r="Z1372" s="8">
        <v>13882.5</v>
      </c>
      <c r="AA1372" s="8"/>
      <c r="AB1372" s="8">
        <v>617</v>
      </c>
      <c r="AC1372" s="8"/>
      <c r="AD1372" s="8"/>
      <c r="AE1372" s="8">
        <v>617</v>
      </c>
      <c r="AF1372" s="8"/>
      <c r="AG1372" s="8"/>
      <c r="AH1372" s="8"/>
      <c r="AI1372" s="8">
        <v>617</v>
      </c>
      <c r="AJ1372" s="8">
        <v>1.0249999999999999</v>
      </c>
      <c r="AK1372" s="8">
        <f t="shared" si="0"/>
        <v>632.42499999999995</v>
      </c>
      <c r="AL1372" s="102">
        <f t="shared" si="1"/>
        <v>22.5</v>
      </c>
      <c r="AM1372" s="103">
        <f t="shared" si="2"/>
        <v>14229.562499999998</v>
      </c>
      <c r="AN1372" s="103">
        <f t="shared" si="3"/>
        <v>650.13289999999995</v>
      </c>
      <c r="AO1372" s="103">
        <f t="shared" si="4"/>
        <v>14627.990249999999</v>
      </c>
      <c r="AP1372" s="103">
        <f t="shared" si="5"/>
        <v>670.2870198999999</v>
      </c>
      <c r="AQ1372" s="103">
        <f t="shared" si="6"/>
        <v>15081.457947749997</v>
      </c>
      <c r="AR1372" s="8"/>
      <c r="AS1372" s="8"/>
      <c r="AT1372" s="8"/>
      <c r="AU1372" s="8"/>
      <c r="AV1372" s="8"/>
      <c r="AW1372" s="8"/>
      <c r="AX1372" s="8"/>
    </row>
    <row r="1373" spans="1:50">
      <c r="A1373" s="104"/>
      <c r="B1373" s="8"/>
      <c r="C1373" s="8"/>
      <c r="D1373" s="8"/>
      <c r="E1373" s="8"/>
      <c r="F1373" s="8"/>
      <c r="G1373" s="9"/>
      <c r="H1373" s="10"/>
      <c r="I1373" s="8"/>
      <c r="J1373" s="81" t="s">
        <v>27</v>
      </c>
      <c r="K1373" s="87" t="s">
        <v>2322</v>
      </c>
      <c r="L1373" s="87" t="s">
        <v>2323</v>
      </c>
      <c r="M1373" s="87" t="s">
        <v>2324</v>
      </c>
      <c r="N1373" s="87" t="s">
        <v>2325</v>
      </c>
      <c r="O1373" s="87" t="s">
        <v>2261</v>
      </c>
      <c r="P1373" s="88"/>
      <c r="Q1373" s="89"/>
      <c r="R1373" s="78"/>
      <c r="S1373" s="89" t="s">
        <v>2326</v>
      </c>
      <c r="T1373" s="88" t="s">
        <v>2327</v>
      </c>
      <c r="U1373" s="88" t="s">
        <v>2135</v>
      </c>
      <c r="V1373" s="81"/>
      <c r="W1373" s="81" t="s">
        <v>1935</v>
      </c>
      <c r="X1373" s="81" t="s">
        <v>2328</v>
      </c>
      <c r="Y1373" s="8">
        <v>20</v>
      </c>
      <c r="Z1373" s="8">
        <v>600</v>
      </c>
      <c r="AA1373" s="8"/>
      <c r="AB1373" s="8">
        <v>20</v>
      </c>
      <c r="AC1373" s="8"/>
      <c r="AD1373" s="8"/>
      <c r="AE1373" s="8">
        <v>20</v>
      </c>
      <c r="AF1373" s="8"/>
      <c r="AG1373" s="8"/>
      <c r="AH1373" s="8"/>
      <c r="AI1373" s="8">
        <v>20</v>
      </c>
      <c r="AJ1373" s="8">
        <v>1.0249999999999999</v>
      </c>
      <c r="AK1373" s="8">
        <f t="shared" si="0"/>
        <v>20.5</v>
      </c>
      <c r="AL1373" s="102">
        <f t="shared" si="1"/>
        <v>30</v>
      </c>
      <c r="AM1373" s="103">
        <f t="shared" si="2"/>
        <v>615</v>
      </c>
      <c r="AN1373" s="103">
        <f t="shared" si="3"/>
        <v>21.074000000000002</v>
      </c>
      <c r="AO1373" s="103">
        <f t="shared" si="4"/>
        <v>632.22</v>
      </c>
      <c r="AP1373" s="103">
        <f t="shared" si="5"/>
        <v>21.727294000000001</v>
      </c>
      <c r="AQ1373" s="103">
        <f t="shared" si="6"/>
        <v>651.81881999999996</v>
      </c>
      <c r="AR1373" s="8"/>
      <c r="AS1373" s="8"/>
      <c r="AT1373" s="8"/>
      <c r="AU1373" s="8"/>
      <c r="AV1373" s="8"/>
      <c r="AW1373" s="8"/>
      <c r="AX1373" s="8"/>
    </row>
    <row r="1374" spans="1:50" ht="22.5">
      <c r="A1374" s="104"/>
      <c r="B1374" s="8"/>
      <c r="C1374" s="8"/>
      <c r="D1374" s="8"/>
      <c r="E1374" s="8"/>
      <c r="F1374" s="8"/>
      <c r="G1374" s="9"/>
      <c r="H1374" s="10"/>
      <c r="I1374" s="8"/>
      <c r="J1374" s="81" t="s">
        <v>27</v>
      </c>
      <c r="K1374" s="81" t="s">
        <v>2329</v>
      </c>
      <c r="L1374" s="87" t="s">
        <v>2317</v>
      </c>
      <c r="M1374" s="87" t="s">
        <v>2330</v>
      </c>
      <c r="N1374" s="87" t="s">
        <v>2331</v>
      </c>
      <c r="O1374" s="87" t="s">
        <v>2261</v>
      </c>
      <c r="P1374" s="88"/>
      <c r="Q1374" s="89"/>
      <c r="R1374" s="78"/>
      <c r="S1374" s="89" t="s">
        <v>2332</v>
      </c>
      <c r="T1374" s="88" t="s">
        <v>2333</v>
      </c>
      <c r="U1374" s="88" t="s">
        <v>2135</v>
      </c>
      <c r="V1374" s="81" t="s">
        <v>2459</v>
      </c>
      <c r="W1374" s="81" t="s">
        <v>1935</v>
      </c>
      <c r="X1374" s="81" t="s">
        <v>2334</v>
      </c>
      <c r="Y1374" s="8">
        <v>28</v>
      </c>
      <c r="Z1374" s="8">
        <v>1471.4</v>
      </c>
      <c r="AA1374" s="8"/>
      <c r="AB1374" s="8">
        <v>28</v>
      </c>
      <c r="AC1374" s="8"/>
      <c r="AD1374" s="8"/>
      <c r="AE1374" s="8">
        <v>28</v>
      </c>
      <c r="AF1374" s="8"/>
      <c r="AG1374" s="8"/>
      <c r="AH1374" s="8"/>
      <c r="AI1374" s="8">
        <v>28</v>
      </c>
      <c r="AJ1374" s="8">
        <v>1.0249999999999999</v>
      </c>
      <c r="AK1374" s="8">
        <f t="shared" si="0"/>
        <v>28.699999999999996</v>
      </c>
      <c r="AL1374" s="102">
        <f t="shared" si="1"/>
        <v>52.550000000000004</v>
      </c>
      <c r="AM1374" s="103">
        <f t="shared" si="2"/>
        <v>1508.1849999999999</v>
      </c>
      <c r="AN1374" s="103">
        <f t="shared" si="3"/>
        <v>29.503599999999995</v>
      </c>
      <c r="AO1374" s="103">
        <f t="shared" si="4"/>
        <v>1550.4141799999998</v>
      </c>
      <c r="AP1374" s="103">
        <f t="shared" si="5"/>
        <v>30.418211599999992</v>
      </c>
      <c r="AQ1374" s="103">
        <f t="shared" si="6"/>
        <v>1598.4770195799997</v>
      </c>
      <c r="AR1374" s="8"/>
      <c r="AS1374" s="8"/>
      <c r="AT1374" s="8"/>
      <c r="AU1374" s="8"/>
      <c r="AV1374" s="8"/>
      <c r="AW1374" s="8"/>
      <c r="AX1374" s="8"/>
    </row>
    <row r="1375" spans="1:50" ht="22.5">
      <c r="A1375" s="104"/>
      <c r="B1375" s="8"/>
      <c r="C1375" s="8"/>
      <c r="D1375" s="8"/>
      <c r="E1375" s="8"/>
      <c r="F1375" s="8"/>
      <c r="G1375" s="9"/>
      <c r="H1375" s="10"/>
      <c r="I1375" s="8"/>
      <c r="J1375" s="81" t="s">
        <v>27</v>
      </c>
      <c r="K1375" s="81" t="s">
        <v>2335</v>
      </c>
      <c r="L1375" s="87" t="s">
        <v>2336</v>
      </c>
      <c r="M1375" s="87" t="s">
        <v>2337</v>
      </c>
      <c r="N1375" s="87" t="s">
        <v>2338</v>
      </c>
      <c r="O1375" s="87" t="s">
        <v>2261</v>
      </c>
      <c r="P1375" s="88"/>
      <c r="Q1375" s="89" t="s">
        <v>2016</v>
      </c>
      <c r="R1375" s="78"/>
      <c r="S1375" s="89" t="s">
        <v>2339</v>
      </c>
      <c r="T1375" s="88"/>
      <c r="U1375" s="88" t="s">
        <v>1989</v>
      </c>
      <c r="V1375" s="81"/>
      <c r="W1375" s="81" t="s">
        <v>2340</v>
      </c>
      <c r="X1375" s="81"/>
      <c r="Y1375" s="8">
        <v>5</v>
      </c>
      <c r="Z1375" s="8">
        <v>19.149999999999999</v>
      </c>
      <c r="AA1375" s="8"/>
      <c r="AB1375" s="8">
        <v>5</v>
      </c>
      <c r="AC1375" s="8"/>
      <c r="AD1375" s="8"/>
      <c r="AE1375" s="8">
        <v>5</v>
      </c>
      <c r="AF1375" s="8"/>
      <c r="AG1375" s="8"/>
      <c r="AH1375" s="8"/>
      <c r="AI1375" s="8">
        <v>5</v>
      </c>
      <c r="AJ1375" s="8">
        <v>1.0249999999999999</v>
      </c>
      <c r="AK1375" s="8">
        <f t="shared" si="0"/>
        <v>5.125</v>
      </c>
      <c r="AL1375" s="102">
        <f t="shared" si="1"/>
        <v>3.8299999999999996</v>
      </c>
      <c r="AM1375" s="103">
        <f t="shared" si="2"/>
        <v>19.628749999999997</v>
      </c>
      <c r="AN1375" s="103">
        <f t="shared" si="3"/>
        <v>5.2685000000000004</v>
      </c>
      <c r="AO1375" s="103">
        <f t="shared" si="4"/>
        <v>20.178355</v>
      </c>
      <c r="AP1375" s="103">
        <f t="shared" si="5"/>
        <v>5.4318235000000001</v>
      </c>
      <c r="AQ1375" s="103">
        <f t="shared" si="6"/>
        <v>20.803884004999997</v>
      </c>
      <c r="AR1375" s="8"/>
      <c r="AS1375" s="8"/>
      <c r="AT1375" s="8"/>
      <c r="AU1375" s="8"/>
      <c r="AV1375" s="8"/>
      <c r="AW1375" s="8"/>
      <c r="AX1375" s="8"/>
    </row>
    <row r="1376" spans="1:50">
      <c r="A1376" s="104"/>
      <c r="B1376" s="8"/>
      <c r="C1376" s="8"/>
      <c r="D1376" s="8"/>
      <c r="E1376" s="8"/>
      <c r="F1376" s="8"/>
      <c r="G1376" s="9"/>
      <c r="H1376" s="10"/>
      <c r="I1376" s="8"/>
      <c r="J1376" s="81" t="s">
        <v>27</v>
      </c>
      <c r="K1376" s="91" t="s">
        <v>2341</v>
      </c>
      <c r="L1376" s="87" t="s">
        <v>2310</v>
      </c>
      <c r="M1376" s="87" t="s">
        <v>2285</v>
      </c>
      <c r="N1376" s="92" t="s">
        <v>2342</v>
      </c>
      <c r="O1376" s="92" t="s">
        <v>2343</v>
      </c>
      <c r="P1376" s="93"/>
      <c r="Q1376" s="73"/>
      <c r="R1376" s="73"/>
      <c r="S1376" s="73"/>
      <c r="T1376" s="73"/>
      <c r="U1376" s="73" t="s">
        <v>1956</v>
      </c>
      <c r="V1376" s="73"/>
      <c r="W1376" s="73" t="s">
        <v>1935</v>
      </c>
      <c r="X1376" s="73"/>
      <c r="Y1376" s="8">
        <v>66</v>
      </c>
      <c r="Z1376" s="8">
        <v>1452.37</v>
      </c>
      <c r="AA1376" s="8"/>
      <c r="AB1376" s="8">
        <v>66</v>
      </c>
      <c r="AC1376" s="8"/>
      <c r="AD1376" s="8"/>
      <c r="AE1376" s="8">
        <v>66</v>
      </c>
      <c r="AF1376" s="8"/>
      <c r="AG1376" s="8"/>
      <c r="AH1376" s="8"/>
      <c r="AI1376" s="8">
        <v>66</v>
      </c>
      <c r="AJ1376" s="8">
        <v>1.0249999999999999</v>
      </c>
      <c r="AK1376" s="8">
        <f t="shared" si="0"/>
        <v>67.649999999999991</v>
      </c>
      <c r="AL1376" s="102">
        <f t="shared" si="1"/>
        <v>22.005606060606059</v>
      </c>
      <c r="AM1376" s="103">
        <f t="shared" si="2"/>
        <v>1488.6792499999997</v>
      </c>
      <c r="AN1376" s="103">
        <f t="shared" si="3"/>
        <v>69.544199999999989</v>
      </c>
      <c r="AO1376" s="103">
        <f t="shared" si="4"/>
        <v>1530.3622689999997</v>
      </c>
      <c r="AP1376" s="103">
        <f t="shared" si="5"/>
        <v>71.700070199999985</v>
      </c>
      <c r="AQ1376" s="103">
        <f t="shared" si="6"/>
        <v>1577.8034993389995</v>
      </c>
      <c r="AR1376" s="8"/>
      <c r="AS1376" s="8"/>
      <c r="AT1376" s="8"/>
      <c r="AU1376" s="8"/>
      <c r="AV1376" s="8"/>
      <c r="AW1376" s="8"/>
      <c r="AX1376" s="8"/>
    </row>
    <row r="1377" spans="1:50">
      <c r="A1377" s="104"/>
      <c r="B1377" s="8"/>
      <c r="C1377" s="8"/>
      <c r="D1377" s="8"/>
      <c r="E1377" s="8"/>
      <c r="F1377" s="8"/>
      <c r="G1377" s="9"/>
      <c r="H1377" s="10"/>
      <c r="I1377" s="8"/>
      <c r="J1377" s="81"/>
      <c r="K1377" s="91" t="s">
        <v>2341</v>
      </c>
      <c r="L1377" s="87" t="s">
        <v>2310</v>
      </c>
      <c r="M1377" s="87" t="s">
        <v>2376</v>
      </c>
      <c r="N1377" s="92" t="s">
        <v>68</v>
      </c>
      <c r="O1377" s="92" t="s">
        <v>2377</v>
      </c>
      <c r="P1377" s="93"/>
      <c r="Q1377" s="73"/>
      <c r="R1377" s="73"/>
      <c r="S1377" s="73"/>
      <c r="T1377" s="73"/>
      <c r="U1377" s="73" t="s">
        <v>1956</v>
      </c>
      <c r="V1377" s="73"/>
      <c r="W1377" s="73" t="s">
        <v>1935</v>
      </c>
      <c r="X1377" s="73"/>
      <c r="Y1377" s="8">
        <v>42</v>
      </c>
      <c r="Z1377" s="8">
        <v>651</v>
      </c>
      <c r="AA1377" s="8"/>
      <c r="AB1377" s="8">
        <v>42</v>
      </c>
      <c r="AC1377" s="8"/>
      <c r="AD1377" s="8"/>
      <c r="AE1377" s="8">
        <v>42</v>
      </c>
      <c r="AF1377" s="8"/>
      <c r="AG1377" s="8"/>
      <c r="AH1377" s="8"/>
      <c r="AI1377" s="8">
        <v>42</v>
      </c>
      <c r="AJ1377" s="8">
        <v>1.0249999999999999</v>
      </c>
      <c r="AK1377" s="8">
        <f t="shared" si="0"/>
        <v>43.05</v>
      </c>
      <c r="AL1377" s="102">
        <f t="shared" si="1"/>
        <v>15.5</v>
      </c>
      <c r="AM1377" s="103">
        <f t="shared" si="2"/>
        <v>667.27499999999998</v>
      </c>
      <c r="AN1377" s="103">
        <f t="shared" si="3"/>
        <v>44.255400000000002</v>
      </c>
      <c r="AO1377" s="103">
        <f t="shared" si="4"/>
        <v>685.95870000000002</v>
      </c>
      <c r="AP1377" s="103">
        <f t="shared" si="5"/>
        <v>45.627317399999995</v>
      </c>
      <c r="AQ1377" s="103">
        <f t="shared" si="6"/>
        <v>707.22341969999991</v>
      </c>
      <c r="AR1377" s="8"/>
      <c r="AS1377" s="8"/>
      <c r="AT1377" s="8"/>
      <c r="AU1377" s="8"/>
      <c r="AV1377" s="8"/>
      <c r="AW1377" s="8"/>
      <c r="AX1377" s="8"/>
    </row>
    <row r="1378" spans="1:50" ht="24">
      <c r="A1378" s="104"/>
      <c r="B1378" s="8"/>
      <c r="C1378" s="8"/>
      <c r="D1378" s="8"/>
      <c r="E1378" s="8"/>
      <c r="F1378" s="8"/>
      <c r="G1378" s="9"/>
      <c r="H1378" s="10"/>
      <c r="I1378" s="8"/>
      <c r="J1378" s="81" t="s">
        <v>2344</v>
      </c>
      <c r="K1378" s="91" t="s">
        <v>2345</v>
      </c>
      <c r="L1378" s="92" t="s">
        <v>2346</v>
      </c>
      <c r="M1378" s="92" t="s">
        <v>2347</v>
      </c>
      <c r="N1378" s="92" t="s">
        <v>2348</v>
      </c>
      <c r="O1378" s="92" t="s">
        <v>2349</v>
      </c>
      <c r="P1378" s="93"/>
      <c r="Q1378" s="73"/>
      <c r="R1378" s="73"/>
      <c r="S1378" s="73"/>
      <c r="T1378" s="73"/>
      <c r="U1378" s="73" t="s">
        <v>1956</v>
      </c>
      <c r="V1378" s="73"/>
      <c r="W1378" s="73" t="s">
        <v>1935</v>
      </c>
      <c r="X1378" s="73"/>
      <c r="Y1378" s="8">
        <v>10</v>
      </c>
      <c r="Z1378" s="8">
        <v>2040</v>
      </c>
      <c r="AA1378" s="8"/>
      <c r="AB1378" s="8">
        <v>10</v>
      </c>
      <c r="AC1378" s="8"/>
      <c r="AD1378" s="8"/>
      <c r="AE1378" s="8">
        <v>10</v>
      </c>
      <c r="AF1378" s="8"/>
      <c r="AG1378" s="8"/>
      <c r="AH1378" s="8"/>
      <c r="AI1378" s="8">
        <v>10</v>
      </c>
      <c r="AJ1378" s="8">
        <v>1.0249999999999999</v>
      </c>
      <c r="AK1378" s="8">
        <f t="shared" si="0"/>
        <v>10.25</v>
      </c>
      <c r="AL1378" s="102">
        <f t="shared" si="1"/>
        <v>204</v>
      </c>
      <c r="AM1378" s="103">
        <f t="shared" si="2"/>
        <v>2091</v>
      </c>
      <c r="AN1378" s="103">
        <f t="shared" si="3"/>
        <v>10.537000000000001</v>
      </c>
      <c r="AO1378" s="103">
        <f t="shared" si="4"/>
        <v>2149.5480000000002</v>
      </c>
      <c r="AP1378" s="103">
        <f t="shared" si="5"/>
        <v>10.863647</v>
      </c>
      <c r="AQ1378" s="103">
        <f t="shared" si="6"/>
        <v>2216.1839880000002</v>
      </c>
      <c r="AR1378" s="8"/>
      <c r="AS1378" s="8"/>
      <c r="AT1378" s="8"/>
      <c r="AU1378" s="8"/>
      <c r="AV1378" s="8"/>
      <c r="AW1378" s="8"/>
      <c r="AX1378" s="8"/>
    </row>
    <row r="1379" spans="1:50" ht="22.5">
      <c r="A1379" s="104"/>
      <c r="B1379" s="8"/>
      <c r="C1379" s="8"/>
      <c r="D1379" s="8"/>
      <c r="E1379" s="8"/>
      <c r="F1379" s="8"/>
      <c r="G1379" s="9"/>
      <c r="H1379" s="10"/>
      <c r="I1379" s="8"/>
      <c r="J1379" s="81" t="s">
        <v>27</v>
      </c>
      <c r="K1379" s="91" t="s">
        <v>2350</v>
      </c>
      <c r="L1379" s="87" t="s">
        <v>2249</v>
      </c>
      <c r="M1379" s="87" t="s">
        <v>2250</v>
      </c>
      <c r="N1379" s="92" t="s">
        <v>2351</v>
      </c>
      <c r="O1379" s="92" t="s">
        <v>2352</v>
      </c>
      <c r="P1379" s="93"/>
      <c r="Q1379" s="73"/>
      <c r="R1379" s="73"/>
      <c r="S1379" s="73"/>
      <c r="T1379" s="73"/>
      <c r="U1379" s="73" t="s">
        <v>1934</v>
      </c>
      <c r="V1379" s="73"/>
      <c r="W1379" s="73" t="s">
        <v>1935</v>
      </c>
      <c r="X1379" s="73"/>
      <c r="Y1379" s="8">
        <v>59</v>
      </c>
      <c r="Z1379" s="8">
        <v>8956.2000000000007</v>
      </c>
      <c r="AA1379" s="8"/>
      <c r="AB1379" s="8">
        <v>59</v>
      </c>
      <c r="AC1379" s="8"/>
      <c r="AD1379" s="8"/>
      <c r="AE1379" s="8">
        <v>59</v>
      </c>
      <c r="AF1379" s="8"/>
      <c r="AG1379" s="8"/>
      <c r="AH1379" s="8"/>
      <c r="AI1379" s="8">
        <v>59</v>
      </c>
      <c r="AJ1379" s="8">
        <v>1.0249999999999999</v>
      </c>
      <c r="AK1379" s="8">
        <f t="shared" si="0"/>
        <v>60.474999999999994</v>
      </c>
      <c r="AL1379" s="102">
        <f t="shared" si="1"/>
        <v>151.80000000000001</v>
      </c>
      <c r="AM1379" s="103">
        <f t="shared" si="2"/>
        <v>9180.1049999999996</v>
      </c>
      <c r="AN1379" s="103">
        <f t="shared" si="3"/>
        <v>62.168299999999995</v>
      </c>
      <c r="AO1379" s="103">
        <f t="shared" si="4"/>
        <v>9437.1479400000007</v>
      </c>
      <c r="AP1379" s="103">
        <f t="shared" si="5"/>
        <v>64.095517299999983</v>
      </c>
      <c r="AQ1379" s="103">
        <f t="shared" si="6"/>
        <v>9729.6995261399989</v>
      </c>
      <c r="AR1379" s="8"/>
      <c r="AS1379" s="8"/>
      <c r="AT1379" s="8"/>
      <c r="AU1379" s="8"/>
      <c r="AV1379" s="8"/>
      <c r="AW1379" s="8"/>
      <c r="AX1379" s="8"/>
    </row>
    <row r="1380" spans="1:50" ht="31.5">
      <c r="A1380" s="104"/>
      <c r="B1380" s="8"/>
      <c r="C1380" s="8"/>
      <c r="D1380" s="8"/>
      <c r="E1380" s="8"/>
      <c r="F1380" s="8"/>
      <c r="G1380" s="9"/>
      <c r="H1380" s="10"/>
      <c r="I1380" s="8"/>
      <c r="J1380" s="81" t="s">
        <v>27</v>
      </c>
      <c r="K1380" s="91" t="s">
        <v>2353</v>
      </c>
      <c r="L1380" s="94" t="s">
        <v>2354</v>
      </c>
      <c r="M1380" s="94" t="s">
        <v>2347</v>
      </c>
      <c r="N1380" s="94" t="s">
        <v>2355</v>
      </c>
      <c r="O1380" s="94" t="s">
        <v>2273</v>
      </c>
      <c r="P1380" s="95"/>
      <c r="Q1380" s="96"/>
      <c r="R1380" s="97"/>
      <c r="S1380" s="96" t="s">
        <v>2356</v>
      </c>
      <c r="T1380" s="95"/>
      <c r="U1380" s="98" t="s">
        <v>2135</v>
      </c>
      <c r="V1380" s="73"/>
      <c r="W1380" s="73" t="s">
        <v>1935</v>
      </c>
      <c r="X1380" s="73"/>
      <c r="Y1380" s="8">
        <v>3</v>
      </c>
      <c r="Z1380" s="8">
        <v>554.1</v>
      </c>
      <c r="AA1380" s="8"/>
      <c r="AB1380" s="8">
        <v>3</v>
      </c>
      <c r="AC1380" s="8"/>
      <c r="AD1380" s="8"/>
      <c r="AE1380" s="8">
        <v>3</v>
      </c>
      <c r="AF1380" s="8"/>
      <c r="AG1380" s="8"/>
      <c r="AH1380" s="8"/>
      <c r="AI1380" s="8">
        <v>3</v>
      </c>
      <c r="AJ1380" s="8">
        <v>1.0249999999999999</v>
      </c>
      <c r="AK1380" s="8">
        <f t="shared" si="0"/>
        <v>3.0749999999999997</v>
      </c>
      <c r="AL1380" s="102">
        <f t="shared" si="1"/>
        <v>184.70000000000002</v>
      </c>
      <c r="AM1380" s="103">
        <f t="shared" si="2"/>
        <v>567.95249999999999</v>
      </c>
      <c r="AN1380" s="103">
        <f t="shared" si="3"/>
        <v>3.1610999999999998</v>
      </c>
      <c r="AO1380" s="103">
        <f t="shared" si="4"/>
        <v>583.85517000000004</v>
      </c>
      <c r="AP1380" s="103">
        <f t="shared" si="5"/>
        <v>3.2590940999999995</v>
      </c>
      <c r="AQ1380" s="103">
        <f t="shared" si="6"/>
        <v>601.95468026999993</v>
      </c>
      <c r="AR1380" s="8"/>
      <c r="AS1380" s="8"/>
      <c r="AT1380" s="8"/>
      <c r="AU1380" s="8"/>
      <c r="AV1380" s="8"/>
      <c r="AW1380" s="8"/>
      <c r="AX1380" s="8"/>
    </row>
    <row r="1381" spans="1:50" ht="108">
      <c r="A1381" s="104"/>
      <c r="B1381" s="8"/>
      <c r="C1381" s="8"/>
      <c r="D1381" s="8"/>
      <c r="E1381" s="8"/>
      <c r="F1381" s="8"/>
      <c r="G1381" s="9"/>
      <c r="H1381" s="10"/>
      <c r="I1381" s="8"/>
      <c r="J1381" s="81" t="s">
        <v>27</v>
      </c>
      <c r="K1381" s="91" t="s">
        <v>2357</v>
      </c>
      <c r="L1381" s="92" t="s">
        <v>2358</v>
      </c>
      <c r="M1381" s="87" t="s">
        <v>2285</v>
      </c>
      <c r="N1381" s="92" t="s">
        <v>2359</v>
      </c>
      <c r="O1381" s="92" t="s">
        <v>2343</v>
      </c>
      <c r="P1381" s="93"/>
      <c r="Q1381" s="73"/>
      <c r="R1381" s="73"/>
      <c r="S1381" s="73"/>
      <c r="T1381" s="73"/>
      <c r="U1381" s="73" t="s">
        <v>1934</v>
      </c>
      <c r="V1381" s="73"/>
      <c r="W1381" s="73" t="s">
        <v>1935</v>
      </c>
      <c r="X1381" s="73"/>
      <c r="Y1381" s="8">
        <v>1</v>
      </c>
      <c r="Z1381" s="8">
        <v>76.150000000000006</v>
      </c>
      <c r="AA1381" s="8"/>
      <c r="AB1381" s="8">
        <v>1</v>
      </c>
      <c r="AC1381" s="8"/>
      <c r="AD1381" s="8"/>
      <c r="AE1381" s="8">
        <v>1</v>
      </c>
      <c r="AF1381" s="8"/>
      <c r="AG1381" s="8"/>
      <c r="AH1381" s="8"/>
      <c r="AI1381" s="8">
        <v>1</v>
      </c>
      <c r="AJ1381" s="8">
        <v>1.0249999999999999</v>
      </c>
      <c r="AK1381" s="8">
        <f t="shared" si="0"/>
        <v>1.0249999999999999</v>
      </c>
      <c r="AL1381" s="102">
        <f t="shared" si="1"/>
        <v>76.150000000000006</v>
      </c>
      <c r="AM1381" s="103">
        <f t="shared" si="2"/>
        <v>78.053749999999994</v>
      </c>
      <c r="AN1381" s="103">
        <f t="shared" si="3"/>
        <v>1.0536999999999999</v>
      </c>
      <c r="AO1381" s="103">
        <f t="shared" si="4"/>
        <v>80.239255</v>
      </c>
      <c r="AP1381" s="103">
        <f t="shared" si="5"/>
        <v>1.0863646999999998</v>
      </c>
      <c r="AQ1381" s="103">
        <f t="shared" si="6"/>
        <v>82.726671904999989</v>
      </c>
      <c r="AR1381" s="8"/>
      <c r="AS1381" s="8"/>
      <c r="AT1381" s="8"/>
      <c r="AU1381" s="8"/>
      <c r="AV1381" s="8"/>
      <c r="AW1381" s="8"/>
      <c r="AX1381" s="8"/>
    </row>
    <row r="1382" spans="1:50" ht="24">
      <c r="A1382" s="104"/>
      <c r="B1382" s="8"/>
      <c r="C1382" s="8"/>
      <c r="D1382" s="8"/>
      <c r="E1382" s="8"/>
      <c r="F1382" s="8"/>
      <c r="G1382" s="9"/>
      <c r="H1382" s="10"/>
      <c r="I1382" s="8"/>
      <c r="J1382" s="81" t="s">
        <v>2360</v>
      </c>
      <c r="K1382" s="91" t="s">
        <v>2361</v>
      </c>
      <c r="L1382" s="92" t="s">
        <v>2362</v>
      </c>
      <c r="M1382" s="87" t="s">
        <v>2285</v>
      </c>
      <c r="N1382" s="92" t="s">
        <v>2363</v>
      </c>
      <c r="O1382" s="92" t="s">
        <v>2364</v>
      </c>
      <c r="P1382" s="93"/>
      <c r="Q1382" s="73"/>
      <c r="R1382" s="73"/>
      <c r="S1382" s="73"/>
      <c r="T1382" s="73"/>
      <c r="U1382" s="73" t="s">
        <v>1956</v>
      </c>
      <c r="V1382" s="73"/>
      <c r="W1382" s="73" t="s">
        <v>1935</v>
      </c>
      <c r="X1382" s="73"/>
      <c r="Y1382" s="8">
        <v>236</v>
      </c>
      <c r="Z1382" s="8">
        <v>51920</v>
      </c>
      <c r="AA1382" s="8"/>
      <c r="AB1382" s="8">
        <v>236</v>
      </c>
      <c r="AC1382" s="8"/>
      <c r="AD1382" s="8"/>
      <c r="AE1382" s="8">
        <v>236</v>
      </c>
      <c r="AF1382" s="8"/>
      <c r="AG1382" s="8"/>
      <c r="AH1382" s="8"/>
      <c r="AI1382" s="8">
        <v>236</v>
      </c>
      <c r="AJ1382" s="8">
        <v>1.0249999999999999</v>
      </c>
      <c r="AK1382" s="8">
        <f t="shared" si="0"/>
        <v>241.89999999999998</v>
      </c>
      <c r="AL1382" s="102">
        <f t="shared" si="1"/>
        <v>220</v>
      </c>
      <c r="AM1382" s="103">
        <f t="shared" si="2"/>
        <v>53217.999999999993</v>
      </c>
      <c r="AN1382" s="103">
        <f t="shared" si="3"/>
        <v>248.67319999999998</v>
      </c>
      <c r="AO1382" s="103">
        <f t="shared" si="4"/>
        <v>54708.103999999992</v>
      </c>
      <c r="AP1382" s="103">
        <f t="shared" si="5"/>
        <v>256.38206919999993</v>
      </c>
      <c r="AQ1382" s="103">
        <f t="shared" si="6"/>
        <v>56404.055223999982</v>
      </c>
      <c r="AR1382" s="8"/>
      <c r="AS1382" s="8"/>
      <c r="AT1382" s="8"/>
      <c r="AU1382" s="8"/>
      <c r="AV1382" s="8"/>
      <c r="AW1382" s="8"/>
      <c r="AX1382" s="8"/>
    </row>
    <row r="1383" spans="1:50" ht="36">
      <c r="A1383" s="104"/>
      <c r="B1383" s="8"/>
      <c r="C1383" s="8"/>
      <c r="D1383" s="8"/>
      <c r="E1383" s="8"/>
      <c r="F1383" s="8"/>
      <c r="G1383" s="9"/>
      <c r="H1383" s="10"/>
      <c r="I1383" s="8"/>
      <c r="J1383" s="81" t="s">
        <v>27</v>
      </c>
      <c r="K1383" s="91" t="s">
        <v>2365</v>
      </c>
      <c r="L1383" s="92" t="s">
        <v>2366</v>
      </c>
      <c r="M1383" s="87" t="s">
        <v>2285</v>
      </c>
      <c r="N1383" s="92" t="s">
        <v>2367</v>
      </c>
      <c r="O1383" s="92" t="s">
        <v>2306</v>
      </c>
      <c r="P1383" s="93"/>
      <c r="Q1383" s="73"/>
      <c r="R1383" s="73"/>
      <c r="S1383" s="73"/>
      <c r="T1383" s="73"/>
      <c r="U1383" s="73" t="s">
        <v>1956</v>
      </c>
      <c r="V1383" s="73"/>
      <c r="W1383" s="73" t="s">
        <v>1935</v>
      </c>
      <c r="X1383" s="73"/>
      <c r="Y1383" s="8">
        <v>103</v>
      </c>
      <c r="Z1383" s="8">
        <v>16531.5</v>
      </c>
      <c r="AA1383" s="8"/>
      <c r="AB1383" s="8">
        <v>103</v>
      </c>
      <c r="AC1383" s="8"/>
      <c r="AD1383" s="8"/>
      <c r="AE1383" s="8">
        <v>103</v>
      </c>
      <c r="AF1383" s="8"/>
      <c r="AG1383" s="8"/>
      <c r="AH1383" s="8"/>
      <c r="AI1383" s="8">
        <v>103</v>
      </c>
      <c r="AJ1383" s="8">
        <v>1.0249999999999999</v>
      </c>
      <c r="AK1383" s="8">
        <f t="shared" si="0"/>
        <v>105.57499999999999</v>
      </c>
      <c r="AL1383" s="102">
        <f t="shared" si="1"/>
        <v>160.5</v>
      </c>
      <c r="AM1383" s="103">
        <f t="shared" si="2"/>
        <v>16944.787499999999</v>
      </c>
      <c r="AN1383" s="103">
        <f t="shared" si="3"/>
        <v>108.5311</v>
      </c>
      <c r="AO1383" s="103">
        <f t="shared" si="4"/>
        <v>17419.241549999999</v>
      </c>
      <c r="AP1383" s="103">
        <f t="shared" si="5"/>
        <v>111.89556409999999</v>
      </c>
      <c r="AQ1383" s="103">
        <f t="shared" si="6"/>
        <v>17959.238038049996</v>
      </c>
      <c r="AR1383" s="8"/>
      <c r="AS1383" s="8"/>
      <c r="AT1383" s="8"/>
      <c r="AU1383" s="8"/>
      <c r="AV1383" s="8"/>
      <c r="AW1383" s="8"/>
      <c r="AX1383" s="8"/>
    </row>
    <row r="1384" spans="1:50" ht="33.75">
      <c r="A1384" s="104"/>
      <c r="B1384" s="8"/>
      <c r="C1384" s="8"/>
      <c r="D1384" s="8"/>
      <c r="E1384" s="8"/>
      <c r="F1384" s="8"/>
      <c r="G1384" s="9"/>
      <c r="H1384" s="10"/>
      <c r="I1384" s="8"/>
      <c r="J1384" s="81" t="s">
        <v>27</v>
      </c>
      <c r="K1384" s="91" t="s">
        <v>2368</v>
      </c>
      <c r="L1384" s="87" t="s">
        <v>2369</v>
      </c>
      <c r="M1384" s="87" t="s">
        <v>93</v>
      </c>
      <c r="N1384" s="87" t="s">
        <v>2370</v>
      </c>
      <c r="O1384" s="87" t="s">
        <v>2273</v>
      </c>
      <c r="P1384" s="93"/>
      <c r="Q1384" s="73"/>
      <c r="R1384" s="73"/>
      <c r="S1384" s="73"/>
      <c r="T1384" s="73"/>
      <c r="U1384" s="73" t="s">
        <v>1956</v>
      </c>
      <c r="V1384" s="73"/>
      <c r="W1384" s="73" t="s">
        <v>1935</v>
      </c>
      <c r="X1384" s="73"/>
      <c r="Y1384" s="8">
        <v>49</v>
      </c>
      <c r="Z1384" s="8">
        <v>333.2</v>
      </c>
      <c r="AA1384" s="8"/>
      <c r="AB1384" s="8">
        <v>49</v>
      </c>
      <c r="AC1384" s="8"/>
      <c r="AD1384" s="8"/>
      <c r="AE1384" s="8">
        <v>49</v>
      </c>
      <c r="AF1384" s="8"/>
      <c r="AG1384" s="8"/>
      <c r="AH1384" s="8"/>
      <c r="AI1384" s="8">
        <v>49</v>
      </c>
      <c r="AJ1384" s="8">
        <v>1.0249999999999999</v>
      </c>
      <c r="AK1384" s="8">
        <f t="shared" si="0"/>
        <v>50.224999999999994</v>
      </c>
      <c r="AL1384" s="102">
        <f t="shared" si="1"/>
        <v>6.8</v>
      </c>
      <c r="AM1384" s="103">
        <f t="shared" si="2"/>
        <v>341.53</v>
      </c>
      <c r="AN1384" s="103">
        <f t="shared" si="3"/>
        <v>51.631299999999996</v>
      </c>
      <c r="AO1384" s="103">
        <f t="shared" si="4"/>
        <v>351.09283999999997</v>
      </c>
      <c r="AP1384" s="103">
        <f t="shared" si="5"/>
        <v>53.23187029999999</v>
      </c>
      <c r="AQ1384" s="103">
        <f t="shared" si="6"/>
        <v>361.97671803999992</v>
      </c>
      <c r="AR1384" s="8"/>
      <c r="AS1384" s="8"/>
      <c r="AT1384" s="8"/>
      <c r="AU1384" s="8"/>
      <c r="AV1384" s="8"/>
      <c r="AW1384" s="8"/>
      <c r="AX1384" s="8"/>
    </row>
    <row r="1385" spans="1:50" ht="78.75">
      <c r="A1385" s="104"/>
      <c r="B1385" s="8"/>
      <c r="C1385" s="8"/>
      <c r="D1385" s="8"/>
      <c r="E1385" s="8"/>
      <c r="F1385" s="8"/>
      <c r="G1385" s="9"/>
      <c r="H1385" s="10"/>
      <c r="I1385" s="8"/>
      <c r="J1385" s="81" t="s">
        <v>2344</v>
      </c>
      <c r="K1385" s="91" t="s">
        <v>2371</v>
      </c>
      <c r="L1385" s="80" t="s">
        <v>2372</v>
      </c>
      <c r="M1385" s="80" t="s">
        <v>710</v>
      </c>
      <c r="N1385" s="80" t="s">
        <v>2373</v>
      </c>
      <c r="O1385" s="80" t="s">
        <v>2251</v>
      </c>
      <c r="P1385" s="88"/>
      <c r="Q1385" s="73"/>
      <c r="R1385" s="73"/>
      <c r="S1385" s="73"/>
      <c r="T1385" s="73"/>
      <c r="U1385" s="81" t="s">
        <v>1934</v>
      </c>
      <c r="V1385" s="81"/>
      <c r="W1385" s="87" t="s">
        <v>2374</v>
      </c>
      <c r="X1385" s="87" t="s">
        <v>1936</v>
      </c>
      <c r="Y1385" s="8">
        <v>7.3</v>
      </c>
      <c r="Z1385" s="8">
        <v>1232</v>
      </c>
      <c r="AA1385" s="8"/>
      <c r="AB1385" s="8">
        <v>7.3</v>
      </c>
      <c r="AC1385" s="8"/>
      <c r="AD1385" s="8"/>
      <c r="AE1385" s="8">
        <v>7.3</v>
      </c>
      <c r="AF1385" s="8"/>
      <c r="AG1385" s="8"/>
      <c r="AH1385" s="8"/>
      <c r="AI1385" s="8">
        <v>7.3</v>
      </c>
      <c r="AJ1385" s="8">
        <v>1.0249999999999999</v>
      </c>
      <c r="AK1385" s="8">
        <f t="shared" si="0"/>
        <v>7.482499999999999</v>
      </c>
      <c r="AL1385" s="102">
        <f t="shared" si="1"/>
        <v>168.76712328767124</v>
      </c>
      <c r="AM1385" s="103">
        <f t="shared" si="2"/>
        <v>1262.8</v>
      </c>
      <c r="AN1385" s="103">
        <f t="shared" si="3"/>
        <v>7.6920099999999989</v>
      </c>
      <c r="AO1385" s="103">
        <f t="shared" si="4"/>
        <v>1298.1583999999998</v>
      </c>
      <c r="AP1385" s="103">
        <f t="shared" si="5"/>
        <v>7.9304623099999985</v>
      </c>
      <c r="AQ1385" s="103">
        <f t="shared" si="6"/>
        <v>1338.4013103999998</v>
      </c>
      <c r="AR1385" s="8"/>
      <c r="AS1385" s="8"/>
      <c r="AT1385" s="8"/>
      <c r="AU1385" s="8"/>
      <c r="AV1385" s="8"/>
      <c r="AW1385" s="8"/>
      <c r="AX1385" s="8"/>
    </row>
    <row r="1386" spans="1:50" ht="33.75">
      <c r="A1386" s="104"/>
      <c r="B1386" s="8"/>
      <c r="C1386" s="8"/>
      <c r="D1386" s="8"/>
      <c r="E1386" s="8"/>
      <c r="F1386" s="8"/>
      <c r="G1386" s="9"/>
      <c r="H1386" s="10"/>
      <c r="I1386" s="8"/>
      <c r="J1386" s="81" t="s">
        <v>27</v>
      </c>
      <c r="K1386" s="91" t="s">
        <v>2375</v>
      </c>
      <c r="L1386" s="87" t="s">
        <v>2369</v>
      </c>
      <c r="M1386" s="87" t="s">
        <v>2285</v>
      </c>
      <c r="N1386" s="92" t="s">
        <v>2367</v>
      </c>
      <c r="O1386" s="92" t="s">
        <v>2306</v>
      </c>
      <c r="P1386" s="93"/>
      <c r="Q1386" s="73"/>
      <c r="R1386" s="73"/>
      <c r="S1386" s="73"/>
      <c r="T1386" s="73"/>
      <c r="U1386" s="73" t="s">
        <v>1956</v>
      </c>
      <c r="V1386" s="73"/>
      <c r="W1386" s="73" t="s">
        <v>1935</v>
      </c>
      <c r="X1386" s="73"/>
      <c r="Y1386" s="8">
        <v>52</v>
      </c>
      <c r="Z1386" s="8">
        <v>16120</v>
      </c>
      <c r="AA1386" s="8"/>
      <c r="AB1386" s="8">
        <v>52</v>
      </c>
      <c r="AC1386" s="8"/>
      <c r="AD1386" s="8"/>
      <c r="AE1386" s="8">
        <v>52</v>
      </c>
      <c r="AF1386" s="8"/>
      <c r="AG1386" s="8"/>
      <c r="AH1386" s="8"/>
      <c r="AI1386" s="8">
        <v>52</v>
      </c>
      <c r="AJ1386" s="8">
        <v>1.0249999999999999</v>
      </c>
      <c r="AK1386" s="8">
        <f t="shared" si="0"/>
        <v>53.3</v>
      </c>
      <c r="AL1386" s="102">
        <f t="shared" si="1"/>
        <v>310</v>
      </c>
      <c r="AM1386" s="103">
        <f t="shared" si="2"/>
        <v>16523</v>
      </c>
      <c r="AN1386" s="103">
        <f t="shared" si="3"/>
        <v>54.792400000000001</v>
      </c>
      <c r="AO1386" s="103">
        <f t="shared" si="4"/>
        <v>16985.644</v>
      </c>
      <c r="AP1386" s="103">
        <f t="shared" si="5"/>
        <v>56.490964399999996</v>
      </c>
      <c r="AQ1386" s="103">
        <f t="shared" si="6"/>
        <v>17512.198963999999</v>
      </c>
      <c r="AR1386" s="8"/>
      <c r="AS1386" s="8"/>
      <c r="AT1386" s="8"/>
      <c r="AU1386" s="8"/>
      <c r="AV1386" s="8"/>
      <c r="AW1386" s="8"/>
      <c r="AX1386" s="8"/>
    </row>
    <row r="1387" spans="1:50">
      <c r="A1387" s="104"/>
      <c r="B1387" s="8"/>
      <c r="C1387" s="8"/>
      <c r="D1387" s="8"/>
      <c r="E1387" s="8"/>
      <c r="F1387" s="8"/>
      <c r="G1387" s="9"/>
      <c r="H1387" s="10"/>
      <c r="I1387" s="8"/>
      <c r="J1387" s="81" t="s">
        <v>27</v>
      </c>
      <c r="K1387" s="11" t="s">
        <v>2378</v>
      </c>
      <c r="L1387" s="94" t="s">
        <v>2310</v>
      </c>
      <c r="M1387" s="11" t="s">
        <v>322</v>
      </c>
      <c r="N1387" s="11" t="s">
        <v>68</v>
      </c>
      <c r="O1387" s="11" t="s">
        <v>2379</v>
      </c>
      <c r="P1387" s="12"/>
      <c r="Q1387" s="8"/>
      <c r="R1387" s="8"/>
      <c r="S1387" s="8"/>
      <c r="T1387" s="8"/>
      <c r="U1387" s="8" t="s">
        <v>1956</v>
      </c>
      <c r="V1387" s="8"/>
      <c r="W1387" s="73" t="s">
        <v>1935</v>
      </c>
      <c r="X1387" s="8"/>
      <c r="Y1387" s="8">
        <v>104.3</v>
      </c>
      <c r="Z1387" s="8">
        <v>23162</v>
      </c>
      <c r="AA1387" s="8"/>
      <c r="AB1387" s="8">
        <v>104.3</v>
      </c>
      <c r="AC1387" s="8"/>
      <c r="AD1387" s="8"/>
      <c r="AE1387" s="8">
        <v>104.3</v>
      </c>
      <c r="AF1387" s="8"/>
      <c r="AG1387" s="8"/>
      <c r="AH1387" s="8"/>
      <c r="AI1387" s="8">
        <v>104.3</v>
      </c>
      <c r="AJ1387" s="8">
        <v>1.0249999999999999</v>
      </c>
      <c r="AK1387" s="8">
        <f t="shared" si="0"/>
        <v>106.90749999999998</v>
      </c>
      <c r="AL1387" s="102">
        <f t="shared" si="1"/>
        <v>222.07094918504316</v>
      </c>
      <c r="AM1387" s="103">
        <f t="shared" si="2"/>
        <v>23741.05</v>
      </c>
      <c r="AN1387" s="103">
        <f t="shared" si="3"/>
        <v>109.90090999999998</v>
      </c>
      <c r="AO1387" s="103">
        <f t="shared" si="4"/>
        <v>24405.799399999996</v>
      </c>
      <c r="AP1387" s="103">
        <f t="shared" si="5"/>
        <v>113.30783820999997</v>
      </c>
      <c r="AQ1387" s="103">
        <f t="shared" si="6"/>
        <v>25162.379181399996</v>
      </c>
      <c r="AR1387" s="8"/>
      <c r="AS1387" s="8"/>
      <c r="AT1387" s="8"/>
      <c r="AU1387" s="8"/>
      <c r="AV1387" s="8"/>
      <c r="AW1387" s="8"/>
      <c r="AX1387" s="8"/>
    </row>
    <row r="1388" spans="1:50">
      <c r="A1388" s="104"/>
      <c r="B1388" s="8"/>
      <c r="C1388" s="8"/>
      <c r="D1388" s="8"/>
      <c r="E1388" s="8"/>
      <c r="F1388" s="8"/>
      <c r="G1388" s="9"/>
      <c r="H1388" s="10"/>
      <c r="I1388" s="8"/>
      <c r="J1388" s="81" t="s">
        <v>27</v>
      </c>
      <c r="K1388" s="11" t="s">
        <v>2380</v>
      </c>
      <c r="L1388" s="92" t="s">
        <v>449</v>
      </c>
      <c r="M1388" s="11" t="s">
        <v>1540</v>
      </c>
      <c r="N1388" s="11" t="s">
        <v>2381</v>
      </c>
      <c r="O1388" s="11" t="s">
        <v>2382</v>
      </c>
      <c r="P1388" s="12"/>
      <c r="Q1388" s="8"/>
      <c r="R1388" s="8"/>
      <c r="S1388" s="8"/>
      <c r="T1388" s="8"/>
      <c r="U1388" s="8" t="s">
        <v>1956</v>
      </c>
      <c r="V1388" s="8"/>
      <c r="W1388" s="73" t="s">
        <v>1935</v>
      </c>
      <c r="X1388" s="8"/>
      <c r="Y1388" s="8">
        <v>5</v>
      </c>
      <c r="Z1388" s="8">
        <v>460</v>
      </c>
      <c r="AA1388" s="8"/>
      <c r="AB1388" s="8">
        <v>5</v>
      </c>
      <c r="AC1388" s="8"/>
      <c r="AD1388" s="8"/>
      <c r="AE1388" s="8">
        <v>5</v>
      </c>
      <c r="AF1388" s="8"/>
      <c r="AG1388" s="8"/>
      <c r="AH1388" s="8"/>
      <c r="AI1388" s="8">
        <v>5</v>
      </c>
      <c r="AJ1388" s="8">
        <v>1.0249999999999999</v>
      </c>
      <c r="AK1388" s="8">
        <f t="shared" si="0"/>
        <v>5.125</v>
      </c>
      <c r="AL1388" s="102">
        <f t="shared" si="1"/>
        <v>92</v>
      </c>
      <c r="AM1388" s="103">
        <f t="shared" si="2"/>
        <v>471.5</v>
      </c>
      <c r="AN1388" s="103">
        <f t="shared" si="3"/>
        <v>5.2685000000000004</v>
      </c>
      <c r="AO1388" s="103">
        <f t="shared" si="4"/>
        <v>484.70200000000006</v>
      </c>
      <c r="AP1388" s="103">
        <f t="shared" si="5"/>
        <v>5.4318235000000001</v>
      </c>
      <c r="AQ1388" s="103">
        <f t="shared" si="6"/>
        <v>499.72776199999998</v>
      </c>
      <c r="AR1388" s="8"/>
      <c r="AS1388" s="8"/>
      <c r="AT1388" s="8"/>
      <c r="AU1388" s="8"/>
      <c r="AV1388" s="8"/>
      <c r="AW1388" s="8"/>
      <c r="AX1388" s="8"/>
    </row>
    <row r="1389" spans="1:50" ht="24">
      <c r="A1389" s="104"/>
      <c r="B1389" s="8"/>
      <c r="C1389" s="8"/>
      <c r="D1389" s="8"/>
      <c r="E1389" s="8"/>
      <c r="F1389" s="8"/>
      <c r="G1389" s="9"/>
      <c r="H1389" s="10"/>
      <c r="I1389" s="8"/>
      <c r="J1389" s="81" t="s">
        <v>27</v>
      </c>
      <c r="K1389" s="11" t="s">
        <v>2383</v>
      </c>
      <c r="L1389" s="94" t="s">
        <v>2310</v>
      </c>
      <c r="M1389" s="11" t="s">
        <v>2337</v>
      </c>
      <c r="N1389" s="11" t="s">
        <v>2384</v>
      </c>
      <c r="O1389" s="11" t="s">
        <v>2382</v>
      </c>
      <c r="P1389" s="12"/>
      <c r="Q1389" s="8"/>
      <c r="R1389" s="8"/>
      <c r="S1389" s="8"/>
      <c r="T1389" s="8"/>
      <c r="U1389" s="8" t="s">
        <v>2135</v>
      </c>
      <c r="V1389" s="8"/>
      <c r="W1389" s="73" t="s">
        <v>1935</v>
      </c>
      <c r="X1389" s="8"/>
      <c r="Y1389" s="8">
        <v>14</v>
      </c>
      <c r="Z1389" s="8">
        <v>759.92</v>
      </c>
      <c r="AA1389" s="8"/>
      <c r="AB1389" s="8">
        <v>14</v>
      </c>
      <c r="AC1389" s="8"/>
      <c r="AD1389" s="8"/>
      <c r="AE1389" s="8">
        <v>14</v>
      </c>
      <c r="AF1389" s="8"/>
      <c r="AG1389" s="8"/>
      <c r="AH1389" s="8"/>
      <c r="AI1389" s="8">
        <v>14</v>
      </c>
      <c r="AJ1389" s="8">
        <v>1.0249999999999999</v>
      </c>
      <c r="AK1389" s="8">
        <f t="shared" si="0"/>
        <v>14.349999999999998</v>
      </c>
      <c r="AL1389" s="102">
        <f t="shared" si="1"/>
        <v>54.279999999999994</v>
      </c>
      <c r="AM1389" s="103">
        <f t="shared" si="2"/>
        <v>778.91799999999978</v>
      </c>
      <c r="AN1389" s="103">
        <f t="shared" si="3"/>
        <v>14.751799999999998</v>
      </c>
      <c r="AO1389" s="103">
        <f t="shared" si="4"/>
        <v>800.72770399999979</v>
      </c>
      <c r="AP1389" s="103">
        <f t="shared" si="5"/>
        <v>15.209105799999996</v>
      </c>
      <c r="AQ1389" s="103">
        <f t="shared" si="6"/>
        <v>825.55026282399967</v>
      </c>
      <c r="AR1389" s="8"/>
      <c r="AS1389" s="8"/>
      <c r="AT1389" s="8"/>
      <c r="AU1389" s="8"/>
      <c r="AV1389" s="8"/>
      <c r="AW1389" s="8"/>
      <c r="AX1389" s="8"/>
    </row>
  </sheetData>
  <autoFilter ref="K1:K1389"/>
  <mergeCells count="44">
    <mergeCell ref="L3:L4"/>
    <mergeCell ref="M3:M4"/>
    <mergeCell ref="N3:N4"/>
    <mergeCell ref="A3:F4"/>
    <mergeCell ref="G3:G4"/>
    <mergeCell ref="H3:H4"/>
    <mergeCell ref="I3:I4"/>
    <mergeCell ref="J3:J4"/>
    <mergeCell ref="K3:K4"/>
    <mergeCell ref="O3:O4"/>
    <mergeCell ref="P3:P4"/>
    <mergeCell ref="AC3:AC4"/>
    <mergeCell ref="R3:R4"/>
    <mergeCell ref="S3:S4"/>
    <mergeCell ref="T3:T4"/>
    <mergeCell ref="U3:U4"/>
    <mergeCell ref="V3:V4"/>
    <mergeCell ref="W3:W4"/>
    <mergeCell ref="Q3:Q4"/>
    <mergeCell ref="AS3:AS4"/>
    <mergeCell ref="AT3:AU3"/>
    <mergeCell ref="AV3:AX3"/>
    <mergeCell ref="AJ3:AJ4"/>
    <mergeCell ref="AK3:AK4"/>
    <mergeCell ref="AL3:AL4"/>
    <mergeCell ref="AM3:AM4"/>
    <mergeCell ref="AN3:AN4"/>
    <mergeCell ref="AO3:AO4"/>
    <mergeCell ref="A1:P1"/>
    <mergeCell ref="A2:P2"/>
    <mergeCell ref="AP3:AP4"/>
    <mergeCell ref="AQ3:AQ4"/>
    <mergeCell ref="AR3:AR4"/>
    <mergeCell ref="AD3:AD4"/>
    <mergeCell ref="AE3:AE4"/>
    <mergeCell ref="AF3:AF4"/>
    <mergeCell ref="AG3:AG4"/>
    <mergeCell ref="AH3:AH4"/>
    <mergeCell ref="AI3:AI4"/>
    <mergeCell ref="X3:X4"/>
    <mergeCell ref="Y3:Y4"/>
    <mergeCell ref="Z3:Z4"/>
    <mergeCell ref="AA3:AA4"/>
    <mergeCell ref="AB3:AB4"/>
  </mergeCells>
  <pageMargins left="0.7" right="0.7" top="0.75" bottom="0.75" header="0.3" footer="0.3"/>
  <pageSetup paperSize="9" orientation="portrait" verticalDpi="0" r:id="rId1"/>
  <ignoredErrors>
    <ignoredError sqref="AL71:AL109 AL110:AL112 AL113:AL133 AL134:AL135 AL136:AL145 AL146:AL201 AL202:AL264 AL265:AL270 AL271:AL318 AL319:AL329 AL330:AL344 AL345:AL375 AL376:AL378 AL379:AL393 AL395:AL409 AL410:AL551 AL552:AL587 AL588:AL662 AL663:AL680 AL682:AL706 AL707:AL718 AL719:AL741 AL742:AL778 AL779:AL792 AL793:AL810 AL811:AL854 AL855:AL856 AL857:AL858 AL859:AL874 AL875:AL892 AL893:AL895 AL898:AL903 AL896:AL897 AL904:AL906 AL907:AL914 AL915:AL935 AL936:AL953 AL961:AL977 AL978:AL995 AL996:AL1010 AL1011:AL1023 AL1024:AL1031 AL1032:AL1034 AL1035:AL1036 AL1037:AL1042 AL1043:AL1049 AL1050:AL1064 AL1065:AL1122 AL1123 AL1127:AL1143 AL1144:AL1163 AL1164:AL1173 AL1174:AL1180 AL1181:AL1190 AL1191:AL1196 AL1197:AL1212 AL1213:AL1245 AL1249 AL1250:AL1257 AL1246 AL1247:AL1248 AL1258 AL1259 AL1260 AL1261:AL1263 AL1264:AL1268 AL1269:AL1283 AL1284:AL1285 AL1286:AL1294 AL1295:AL1312 AL1313:AL1329 AL1330:AL1334 AL1335:AL1338 AL1339:AL1350 AL1351:AL1357 AL1358:AL1386 AL1388:AL1389 AL1387 AL955:AL9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Кабачный</dc:creator>
  <cp:lastModifiedBy>Meoteno</cp:lastModifiedBy>
  <dcterms:created xsi:type="dcterms:W3CDTF">2021-08-13T15:39:02Z</dcterms:created>
  <dcterms:modified xsi:type="dcterms:W3CDTF">2021-10-05T05:18:37Z</dcterms:modified>
</cp:coreProperties>
</file>